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220" windowHeight="9690" firstSheet="1" activeTab="1"/>
  </bookViews>
  <sheets>
    <sheet name="rozpočet 2011, čerpání2010" sheetId="1" r:id="rId1"/>
    <sheet name="rozpočet a čerpání 2013" sheetId="2" r:id="rId2"/>
  </sheets>
  <definedNames/>
  <calcPr fullCalcOnLoad="1"/>
</workbook>
</file>

<file path=xl/sharedStrings.xml><?xml version="1.0" encoding="utf-8"?>
<sst xmlns="http://schemas.openxmlformats.org/spreadsheetml/2006/main" count="99" uniqueCount="54">
  <si>
    <t>Pokladna</t>
  </si>
  <si>
    <t>Běžný účet</t>
  </si>
  <si>
    <t>C E L K E M</t>
  </si>
  <si>
    <t>P Ř Í J M Y</t>
  </si>
  <si>
    <t>Členské příspěvky důchodci</t>
  </si>
  <si>
    <t>Kultura</t>
  </si>
  <si>
    <t>Sport</t>
  </si>
  <si>
    <t>Zájezdy, výlety</t>
  </si>
  <si>
    <t>Rekreace</t>
  </si>
  <si>
    <t>Organizační a jiné příjmy</t>
  </si>
  <si>
    <t>Příjmy celkem</t>
  </si>
  <si>
    <t>V Ý D A J E</t>
  </si>
  <si>
    <t>Dary</t>
  </si>
  <si>
    <t xml:space="preserve">Sociální podpory </t>
  </si>
  <si>
    <t>Půjčky</t>
  </si>
  <si>
    <t>Organizační a jiné výdaje</t>
  </si>
  <si>
    <t>VÝDAJE CELKEM</t>
  </si>
  <si>
    <t>Podpis předsedy ZO OSŽ</t>
  </si>
  <si>
    <t>Podpis předsedy RK ZO OSŽ</t>
  </si>
  <si>
    <t>Podpis hospodářky ZO OSŽ</t>
  </si>
  <si>
    <t>ROZDÍL  MEZI  PŘÍJMY  A  VÝDAJI</t>
  </si>
  <si>
    <t>tj %</t>
  </si>
  <si>
    <t xml:space="preserve"> </t>
  </si>
  <si>
    <t>Členské příspěvky</t>
  </si>
  <si>
    <t>Práce s dětmi</t>
  </si>
  <si>
    <t>Ostatní příspěvky</t>
  </si>
  <si>
    <t>RZ ... - náklady</t>
  </si>
  <si>
    <t>Příspěvky KD á 100,-Kč</t>
  </si>
  <si>
    <t>KD - návratky z akcí</t>
  </si>
  <si>
    <t>KD -akce</t>
  </si>
  <si>
    <t>Rozpočet 2011</t>
  </si>
  <si>
    <t>Rozpočet 2010</t>
  </si>
  <si>
    <t>Stav k 1.1.2010</t>
  </si>
  <si>
    <t xml:space="preserve">  Rozpočet a čerpání ZO OSŽ žst. Kralupy n/Vlt rok 2011</t>
  </si>
  <si>
    <t>Rekreace Doksy</t>
  </si>
  <si>
    <t xml:space="preserve">Rekreace   </t>
  </si>
  <si>
    <t>Podpis pokladníka</t>
  </si>
  <si>
    <t>Neuhrazené FV</t>
  </si>
  <si>
    <t>Stav k 31.12.2010</t>
  </si>
  <si>
    <t>Projednáno na jednání ZV OSŽ  dne 19.1.2011</t>
  </si>
  <si>
    <t>Schváleno konferencí ZO OSŽ dne: 20.4.2011</t>
  </si>
  <si>
    <t>Dětské tábory</t>
  </si>
  <si>
    <t>KD - akce</t>
  </si>
  <si>
    <t>Ze SF na činnost</t>
  </si>
  <si>
    <t xml:space="preserve">Schváleno členskou schůzí (konferencí) ZO OSŽ dne: </t>
  </si>
  <si>
    <t>Stav k 1.1.2018</t>
  </si>
  <si>
    <t>Rozpočet 2018</t>
  </si>
  <si>
    <t>Stav k 2018</t>
  </si>
  <si>
    <t>Čerpání k 2018</t>
  </si>
  <si>
    <t>Čerpání k    2018</t>
  </si>
  <si>
    <t>Stav k 1.1.2019</t>
  </si>
  <si>
    <t>Rozpočet 2019</t>
  </si>
  <si>
    <t>Rozpočet 201.. -  projednáno ZV OSŽ za přítomnosti RK ZO OSŽ dne …..</t>
  </si>
  <si>
    <t xml:space="preserve">  Rozpočet a čerpání 2018 ZO OSŽ, návrh rozpočtu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</si>
</sst>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0.0000%"/>
    <numFmt numFmtId="167" formatCode="#,##0\ &quot;Kč&quot;"/>
    <numFmt numFmtId="168" formatCode="#,##0.0000"/>
  </numFmts>
  <fonts count="2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 style="thick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8" applyNumberFormat="0" applyAlignment="0" applyProtection="0"/>
    <xf numFmtId="0" fontId="26" fillId="9" borderId="8" applyNumberFormat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/>
    </xf>
    <xf numFmtId="7" fontId="7" fillId="0" borderId="14" xfId="0" applyNumberFormat="1" applyFont="1" applyFill="1" applyBorder="1" applyAlignment="1">
      <alignment horizontal="right" shrinkToFit="1"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/>
    </xf>
    <xf numFmtId="7" fontId="7" fillId="0" borderId="17" xfId="0" applyNumberFormat="1" applyFont="1" applyFill="1" applyBorder="1" applyAlignment="1">
      <alignment horizontal="right" shrinkToFit="1"/>
    </xf>
    <xf numFmtId="0" fontId="7" fillId="0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10" xfId="0" applyFont="1" applyBorder="1" applyAlignment="1">
      <alignment/>
    </xf>
    <xf numFmtId="7" fontId="10" fillId="0" borderId="11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10" fillId="0" borderId="23" xfId="0" applyFont="1" applyBorder="1" applyAlignment="1">
      <alignment/>
    </xf>
    <xf numFmtId="0" fontId="7" fillId="0" borderId="24" xfId="0" applyFont="1" applyBorder="1" applyAlignment="1">
      <alignment/>
    </xf>
    <xf numFmtId="43" fontId="8" fillId="0" borderId="25" xfId="0" applyNumberFormat="1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shrinkToFit="1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/>
    </xf>
    <xf numFmtId="165" fontId="10" fillId="0" borderId="25" xfId="0" applyNumberFormat="1" applyFont="1" applyFill="1" applyBorder="1" applyAlignment="1">
      <alignment horizontal="center" shrinkToFit="1"/>
    </xf>
    <xf numFmtId="0" fontId="7" fillId="0" borderId="3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4" xfId="0" applyFont="1" applyFill="1" applyBorder="1" applyAlignment="1">
      <alignment/>
    </xf>
    <xf numFmtId="43" fontId="7" fillId="0" borderId="35" xfId="0" applyNumberFormat="1" applyFont="1" applyFill="1" applyBorder="1" applyAlignment="1">
      <alignment horizontal="center" shrinkToFit="1"/>
    </xf>
    <xf numFmtId="0" fontId="7" fillId="0" borderId="35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center" shrinkToFit="1"/>
    </xf>
    <xf numFmtId="10" fontId="7" fillId="0" borderId="36" xfId="48" applyNumberFormat="1" applyFont="1" applyFill="1" applyBorder="1" applyAlignment="1">
      <alignment horizontal="center" shrinkToFit="1"/>
    </xf>
    <xf numFmtId="0" fontId="9" fillId="0" borderId="37" xfId="0" applyFont="1" applyBorder="1" applyAlignment="1">
      <alignment/>
    </xf>
    <xf numFmtId="0" fontId="9" fillId="0" borderId="21" xfId="0" applyFont="1" applyBorder="1" applyAlignment="1">
      <alignment shrinkToFit="1"/>
    </xf>
    <xf numFmtId="0" fontId="9" fillId="0" borderId="22" xfId="0" applyFont="1" applyFill="1" applyBorder="1" applyAlignment="1">
      <alignment shrinkToFit="1"/>
    </xf>
    <xf numFmtId="164" fontId="10" fillId="0" borderId="38" xfId="0" applyNumberFormat="1" applyFont="1" applyFill="1" applyBorder="1" applyAlignment="1">
      <alignment horizontal="center" shrinkToFit="1"/>
    </xf>
    <xf numFmtId="1" fontId="7" fillId="0" borderId="25" xfId="48" applyNumberFormat="1" applyFont="1" applyFill="1" applyBorder="1" applyAlignment="1">
      <alignment horizontal="center" shrinkToFi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0" fontId="7" fillId="0" borderId="39" xfId="48" applyNumberFormat="1" applyFont="1" applyFill="1" applyBorder="1" applyAlignment="1">
      <alignment horizontal="center" shrinkToFit="1"/>
    </xf>
    <xf numFmtId="43" fontId="8" fillId="0" borderId="25" xfId="0" applyNumberFormat="1" applyFont="1" applyFill="1" applyBorder="1" applyAlignment="1">
      <alignment horizontal="right" shrinkToFit="1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7" fontId="9" fillId="0" borderId="40" xfId="0" applyNumberFormat="1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 horizontal="center" shrinkToFit="1"/>
    </xf>
    <xf numFmtId="44" fontId="9" fillId="0" borderId="17" xfId="0" applyNumberFormat="1" applyFont="1" applyFill="1" applyBorder="1" applyAlignment="1">
      <alignment horizontal="center" shrinkToFit="1"/>
    </xf>
    <xf numFmtId="164" fontId="8" fillId="0" borderId="40" xfId="0" applyNumberFormat="1" applyFont="1" applyFill="1" applyBorder="1" applyAlignment="1">
      <alignment horizontal="center" shrinkToFit="1"/>
    </xf>
    <xf numFmtId="4" fontId="8" fillId="0" borderId="39" xfId="0" applyNumberFormat="1" applyFont="1" applyFill="1" applyBorder="1" applyAlignment="1">
      <alignment horizontal="center" shrinkToFit="1"/>
    </xf>
    <xf numFmtId="4" fontId="8" fillId="0" borderId="40" xfId="0" applyNumberFormat="1" applyFont="1" applyFill="1" applyBorder="1" applyAlignment="1">
      <alignment horizontal="center" shrinkToFit="1"/>
    </xf>
    <xf numFmtId="4" fontId="8" fillId="0" borderId="41" xfId="0" applyNumberFormat="1" applyFont="1" applyFill="1" applyBorder="1" applyAlignment="1">
      <alignment horizontal="center" shrinkToFit="1"/>
    </xf>
    <xf numFmtId="4" fontId="10" fillId="0" borderId="25" xfId="0" applyNumberFormat="1" applyFont="1" applyFill="1" applyBorder="1" applyAlignment="1">
      <alignment horizontal="center" shrinkToFit="1"/>
    </xf>
    <xf numFmtId="164" fontId="8" fillId="0" borderId="41" xfId="0" applyNumberFormat="1" applyFont="1" applyFill="1" applyBorder="1" applyAlignment="1">
      <alignment horizontal="center" shrinkToFit="1"/>
    </xf>
    <xf numFmtId="164" fontId="10" fillId="0" borderId="25" xfId="0" applyNumberFormat="1" applyFont="1" applyFill="1" applyBorder="1" applyAlignment="1">
      <alignment horizontal="center" shrinkToFit="1"/>
    </xf>
    <xf numFmtId="3" fontId="2" fillId="0" borderId="36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10" fontId="7" fillId="0" borderId="25" xfId="48" applyNumberFormat="1" applyFont="1" applyFill="1" applyBorder="1" applyAlignment="1">
      <alignment horizontal="center" shrinkToFit="1"/>
    </xf>
    <xf numFmtId="3" fontId="10" fillId="0" borderId="25" xfId="0" applyNumberFormat="1" applyFont="1" applyFill="1" applyBorder="1" applyAlignment="1">
      <alignment horizontal="center" shrinkToFit="1"/>
    </xf>
    <xf numFmtId="3" fontId="10" fillId="0" borderId="38" xfId="0" applyNumberFormat="1" applyFont="1" applyFill="1" applyBorder="1" applyAlignment="1">
      <alignment horizontal="center" shrinkToFit="1"/>
    </xf>
    <xf numFmtId="3" fontId="0" fillId="0" borderId="0" xfId="0" applyNumberFormat="1" applyAlignment="1">
      <alignment/>
    </xf>
    <xf numFmtId="3" fontId="10" fillId="0" borderId="25" xfId="0" applyNumberFormat="1" applyFont="1" applyFill="1" applyBorder="1" applyAlignment="1">
      <alignment horizontal="center" shrinkToFit="1"/>
    </xf>
    <xf numFmtId="3" fontId="8" fillId="0" borderId="25" xfId="0" applyNumberFormat="1" applyFont="1" applyFill="1" applyBorder="1" applyAlignment="1">
      <alignment horizontal="center" shrinkToFit="1"/>
    </xf>
    <xf numFmtId="3" fontId="11" fillId="0" borderId="43" xfId="0" applyNumberFormat="1" applyFont="1" applyBorder="1" applyAlignment="1">
      <alignment horizontal="center"/>
    </xf>
    <xf numFmtId="7" fontId="7" fillId="0" borderId="0" xfId="0" applyNumberFormat="1" applyFont="1" applyFill="1" applyBorder="1" applyAlignment="1">
      <alignment horizontal="right" shrinkToFit="1"/>
    </xf>
    <xf numFmtId="44" fontId="9" fillId="0" borderId="0" xfId="0" applyNumberFormat="1" applyFont="1" applyFill="1" applyBorder="1" applyAlignment="1">
      <alignment horizontal="center" shrinkToFit="1"/>
    </xf>
    <xf numFmtId="0" fontId="8" fillId="0" borderId="37" xfId="0" applyFont="1" applyBorder="1" applyAlignment="1">
      <alignment/>
    </xf>
    <xf numFmtId="44" fontId="9" fillId="0" borderId="11" xfId="0" applyNumberFormat="1" applyFont="1" applyFill="1" applyBorder="1" applyAlignment="1">
      <alignment horizontal="center" shrinkToFit="1"/>
    </xf>
    <xf numFmtId="167" fontId="9" fillId="0" borderId="36" xfId="0" applyNumberFormat="1" applyFont="1" applyFill="1" applyBorder="1" applyAlignment="1">
      <alignment horizontal="center"/>
    </xf>
    <xf numFmtId="167" fontId="9" fillId="0" borderId="35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7" fillId="0" borderId="44" xfId="0" applyFont="1" applyBorder="1" applyAlignment="1">
      <alignment/>
    </xf>
    <xf numFmtId="0" fontId="9" fillId="0" borderId="45" xfId="0" applyFont="1" applyBorder="1" applyAlignment="1">
      <alignment shrinkToFit="1"/>
    </xf>
    <xf numFmtId="0" fontId="7" fillId="0" borderId="46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7" xfId="0" applyFont="1" applyBorder="1" applyAlignment="1">
      <alignment/>
    </xf>
    <xf numFmtId="0" fontId="7" fillId="0" borderId="44" xfId="0" applyFont="1" applyFill="1" applyBorder="1" applyAlignment="1">
      <alignment/>
    </xf>
    <xf numFmtId="3" fontId="10" fillId="0" borderId="48" xfId="0" applyNumberFormat="1" applyFont="1" applyFill="1" applyBorder="1" applyAlignment="1">
      <alignment horizontal="center" shrinkToFit="1"/>
    </xf>
    <xf numFmtId="4" fontId="10" fillId="0" borderId="48" xfId="0" applyNumberFormat="1" applyFont="1" applyFill="1" applyBorder="1" applyAlignment="1">
      <alignment horizontal="center" shrinkToFit="1"/>
    </xf>
    <xf numFmtId="10" fontId="7" fillId="0" borderId="48" xfId="48" applyNumberFormat="1" applyFont="1" applyFill="1" applyBorder="1" applyAlignment="1">
      <alignment horizontal="center" shrinkToFit="1"/>
    </xf>
    <xf numFmtId="167" fontId="9" fillId="0" borderId="49" xfId="0" applyNumberFormat="1" applyFont="1" applyFill="1" applyBorder="1" applyAlignment="1">
      <alignment horizontal="right" shrinkToFit="1"/>
    </xf>
    <xf numFmtId="4" fontId="4" fillId="0" borderId="49" xfId="0" applyNumberFormat="1" applyFont="1" applyBorder="1" applyAlignment="1">
      <alignment horizontal="center"/>
    </xf>
    <xf numFmtId="0" fontId="7" fillId="0" borderId="49" xfId="0" applyFont="1" applyFill="1" applyBorder="1" applyAlignment="1">
      <alignment/>
    </xf>
    <xf numFmtId="0" fontId="0" fillId="0" borderId="49" xfId="0" applyBorder="1" applyAlignment="1">
      <alignment/>
    </xf>
    <xf numFmtId="3" fontId="2" fillId="0" borderId="49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 shrinkToFit="1"/>
    </xf>
    <xf numFmtId="10" fontId="7" fillId="0" borderId="49" xfId="48" applyNumberFormat="1" applyFont="1" applyFill="1" applyBorder="1" applyAlignment="1">
      <alignment horizontal="center" shrinkToFit="1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167" fontId="9" fillId="0" borderId="56" xfId="0" applyNumberFormat="1" applyFont="1" applyFill="1" applyBorder="1" applyAlignment="1">
      <alignment horizontal="right" shrinkToFit="1"/>
    </xf>
    <xf numFmtId="4" fontId="4" fillId="0" borderId="56" xfId="0" applyNumberFormat="1" applyFont="1" applyBorder="1" applyAlignment="1">
      <alignment horizontal="center"/>
    </xf>
    <xf numFmtId="0" fontId="7" fillId="0" borderId="56" xfId="0" applyFont="1" applyFill="1" applyBorder="1" applyAlignment="1">
      <alignment/>
    </xf>
    <xf numFmtId="0" fontId="0" fillId="0" borderId="56" xfId="0" applyBorder="1" applyAlignment="1">
      <alignment/>
    </xf>
    <xf numFmtId="0" fontId="10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167" fontId="9" fillId="0" borderId="48" xfId="0" applyNumberFormat="1" applyFont="1" applyFill="1" applyBorder="1" applyAlignment="1">
      <alignment horizontal="right"/>
    </xf>
    <xf numFmtId="4" fontId="9" fillId="0" borderId="48" xfId="0" applyNumberFormat="1" applyFont="1" applyFill="1" applyBorder="1" applyAlignment="1">
      <alignment horizontal="center" shrinkToFit="1"/>
    </xf>
    <xf numFmtId="0" fontId="7" fillId="0" borderId="48" xfId="0" applyFont="1" applyFill="1" applyBorder="1" applyAlignment="1">
      <alignment/>
    </xf>
    <xf numFmtId="0" fontId="0" fillId="0" borderId="48" xfId="0" applyBorder="1" applyAlignment="1">
      <alignment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9" fillId="0" borderId="62" xfId="0" applyFont="1" applyBorder="1" applyAlignment="1">
      <alignment horizontal="center"/>
    </xf>
    <xf numFmtId="0" fontId="9" fillId="0" borderId="62" xfId="0" applyFont="1" applyBorder="1" applyAlignment="1">
      <alignment/>
    </xf>
    <xf numFmtId="0" fontId="8" fillId="0" borderId="63" xfId="0" applyFont="1" applyBorder="1" applyAlignment="1">
      <alignment/>
    </xf>
    <xf numFmtId="167" fontId="9" fillId="0" borderId="64" xfId="0" applyNumberFormat="1" applyFont="1" applyFill="1" applyBorder="1" applyAlignment="1">
      <alignment horizontal="right" shrinkToFit="1"/>
    </xf>
    <xf numFmtId="4" fontId="4" fillId="0" borderId="64" xfId="0" applyNumberFormat="1" applyFont="1" applyBorder="1" applyAlignment="1">
      <alignment horizontal="center"/>
    </xf>
    <xf numFmtId="0" fontId="7" fillId="0" borderId="64" xfId="0" applyFont="1" applyFill="1" applyBorder="1" applyAlignment="1">
      <alignment/>
    </xf>
    <xf numFmtId="0" fontId="0" fillId="0" borderId="64" xfId="0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3" fontId="2" fillId="0" borderId="68" xfId="0" applyNumberFormat="1" applyFont="1" applyFill="1" applyBorder="1" applyAlignment="1">
      <alignment horizontal="center"/>
    </xf>
    <xf numFmtId="4" fontId="8" fillId="0" borderId="68" xfId="0" applyNumberFormat="1" applyFont="1" applyFill="1" applyBorder="1" applyAlignment="1">
      <alignment horizontal="center" shrinkToFit="1"/>
    </xf>
    <xf numFmtId="10" fontId="7" fillId="0" borderId="68" xfId="48" applyNumberFormat="1" applyFont="1" applyFill="1" applyBorder="1" applyAlignment="1">
      <alignment horizontal="center" shrinkToFit="1"/>
    </xf>
    <xf numFmtId="0" fontId="7" fillId="0" borderId="59" xfId="0" applyFont="1" applyBorder="1" applyAlignment="1">
      <alignment/>
    </xf>
    <xf numFmtId="43" fontId="8" fillId="0" borderId="48" xfId="0" applyNumberFormat="1" applyFont="1" applyFill="1" applyBorder="1" applyAlignment="1">
      <alignment horizontal="right" shrinkToFit="1"/>
    </xf>
    <xf numFmtId="43" fontId="8" fillId="0" borderId="48" xfId="0" applyNumberFormat="1" applyFont="1" applyFill="1" applyBorder="1" applyAlignment="1">
      <alignment horizontal="center" shrinkToFit="1"/>
    </xf>
    <xf numFmtId="0" fontId="8" fillId="0" borderId="53" xfId="0" applyFont="1" applyBorder="1" applyAlignment="1">
      <alignment/>
    </xf>
    <xf numFmtId="0" fontId="8" fillId="0" borderId="55" xfId="0" applyFont="1" applyBorder="1" applyAlignment="1">
      <alignment/>
    </xf>
    <xf numFmtId="3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10" fontId="7" fillId="0" borderId="56" xfId="48" applyNumberFormat="1" applyFont="1" applyFill="1" applyBorder="1" applyAlignment="1">
      <alignment horizontal="center" shrinkToFit="1"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3" fontId="10" fillId="0" borderId="48" xfId="0" applyNumberFormat="1" applyFont="1" applyFill="1" applyBorder="1" applyAlignment="1">
      <alignment horizontal="center" shrinkToFit="1"/>
    </xf>
    <xf numFmtId="0" fontId="8" fillId="0" borderId="65" xfId="0" applyFont="1" applyBorder="1" applyAlignment="1">
      <alignment/>
    </xf>
    <xf numFmtId="3" fontId="8" fillId="0" borderId="48" xfId="0" applyNumberFormat="1" applyFont="1" applyFill="1" applyBorder="1" applyAlignment="1">
      <alignment horizontal="center" shrinkToFit="1"/>
    </xf>
    <xf numFmtId="4" fontId="8" fillId="0" borderId="56" xfId="0" applyNumberFormat="1" applyFont="1" applyFill="1" applyBorder="1" applyAlignment="1">
      <alignment horizontal="center" shrinkToFit="1"/>
    </xf>
    <xf numFmtId="0" fontId="9" fillId="0" borderId="69" xfId="0" applyFont="1" applyBorder="1" applyAlignment="1">
      <alignment/>
    </xf>
    <xf numFmtId="0" fontId="9" fillId="0" borderId="70" xfId="0" applyFont="1" applyBorder="1" applyAlignment="1">
      <alignment shrinkToFit="1"/>
    </xf>
    <xf numFmtId="3" fontId="10" fillId="0" borderId="71" xfId="0" applyNumberFormat="1" applyFont="1" applyFill="1" applyBorder="1" applyAlignment="1">
      <alignment horizontal="center" vertical="center" shrinkToFit="1"/>
    </xf>
    <xf numFmtId="4" fontId="10" fillId="0" borderId="71" xfId="0" applyNumberFormat="1" applyFont="1" applyFill="1" applyBorder="1" applyAlignment="1">
      <alignment horizontal="center" shrinkToFit="1"/>
    </xf>
    <xf numFmtId="1" fontId="7" fillId="0" borderId="71" xfId="48" applyNumberFormat="1" applyFont="1" applyFill="1" applyBorder="1" applyAlignment="1">
      <alignment horizontal="center" shrinkToFit="1"/>
    </xf>
    <xf numFmtId="3" fontId="10" fillId="0" borderId="71" xfId="0" applyNumberFormat="1" applyFont="1" applyFill="1" applyBorder="1" applyAlignment="1">
      <alignment horizontal="center" shrinkToFit="1"/>
    </xf>
    <xf numFmtId="3" fontId="10" fillId="0" borderId="48" xfId="0" applyNumberFormat="1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/>
    </xf>
    <xf numFmtId="167" fontId="9" fillId="0" borderId="44" xfId="0" applyNumberFormat="1" applyFont="1" applyFill="1" applyBorder="1" applyAlignment="1">
      <alignment horizontal="right"/>
    </xf>
    <xf numFmtId="4" fontId="9" fillId="0" borderId="44" xfId="0" applyNumberFormat="1" applyFont="1" applyFill="1" applyBorder="1" applyAlignment="1">
      <alignment horizontal="center" shrinkToFi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45" xfId="0" applyFont="1" applyBorder="1" applyAlignment="1">
      <alignment/>
    </xf>
    <xf numFmtId="0" fontId="7" fillId="0" borderId="45" xfId="0" applyFont="1" applyFill="1" applyBorder="1" applyAlignment="1">
      <alignment horizontal="right"/>
    </xf>
    <xf numFmtId="4" fontId="7" fillId="0" borderId="45" xfId="0" applyNumberFormat="1" applyFont="1" applyFill="1" applyBorder="1" applyAlignment="1">
      <alignment/>
    </xf>
    <xf numFmtId="0" fontId="7" fillId="0" borderId="45" xfId="0" applyFont="1" applyFill="1" applyBorder="1" applyAlignment="1">
      <alignment/>
    </xf>
    <xf numFmtId="3" fontId="2" fillId="0" borderId="44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10" fontId="7" fillId="0" borderId="44" xfId="48" applyNumberFormat="1" applyFont="1" applyFill="1" applyBorder="1" applyAlignment="1">
      <alignment horizontal="center" shrinkToFit="1"/>
    </xf>
    <xf numFmtId="3" fontId="7" fillId="0" borderId="45" xfId="0" applyNumberFormat="1" applyFont="1" applyFill="1" applyBorder="1" applyAlignment="1">
      <alignment horizontal="right" shrinkToFit="1"/>
    </xf>
    <xf numFmtId="4" fontId="7" fillId="0" borderId="45" xfId="0" applyNumberFormat="1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center" shrinkToFit="1"/>
    </xf>
    <xf numFmtId="3" fontId="11" fillId="0" borderId="45" xfId="0" applyNumberFormat="1" applyFont="1" applyFill="1" applyBorder="1" applyAlignment="1">
      <alignment horizontal="center"/>
    </xf>
    <xf numFmtId="0" fontId="8" fillId="0" borderId="58" xfId="0" applyFont="1" applyBorder="1" applyAlignment="1">
      <alignment/>
    </xf>
    <xf numFmtId="0" fontId="8" fillId="0" borderId="59" xfId="0" applyFont="1" applyBorder="1" applyAlignment="1">
      <alignment/>
    </xf>
    <xf numFmtId="0" fontId="9" fillId="0" borderId="62" xfId="0" applyFont="1" applyBorder="1" applyAlignment="1">
      <alignment horizontal="center"/>
    </xf>
    <xf numFmtId="0" fontId="0" fillId="0" borderId="62" xfId="0" applyBorder="1" applyAlignment="1">
      <alignment/>
    </xf>
    <xf numFmtId="0" fontId="9" fillId="0" borderId="48" xfId="0" applyFont="1" applyBorder="1" applyAlignment="1">
      <alignment horizontal="center"/>
    </xf>
    <xf numFmtId="0" fontId="0" fillId="0" borderId="48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zoomScalePageLayoutView="0" workbookViewId="0" topLeftCell="A1">
      <selection activeCell="I10" sqref="I10:I39"/>
    </sheetView>
  </sheetViews>
  <sheetFormatPr defaultColWidth="9.140625" defaultRowHeight="12.75"/>
  <cols>
    <col min="1" max="1" width="6.8515625" style="0" customWidth="1"/>
    <col min="2" max="2" width="4.8515625" style="0" customWidth="1"/>
    <col min="3" max="3" width="5.28125" style="0" customWidth="1"/>
    <col min="5" max="5" width="4.7109375" style="0" customWidth="1"/>
    <col min="6" max="6" width="15.7109375" style="0" customWidth="1"/>
    <col min="7" max="7" width="15.8515625" style="0" customWidth="1"/>
    <col min="8" max="8" width="7.7109375" style="0" customWidth="1"/>
    <col min="9" max="9" width="16.140625" style="0" customWidth="1"/>
  </cols>
  <sheetData>
    <row r="2" ht="18">
      <c r="A2" s="1" t="s">
        <v>33</v>
      </c>
    </row>
    <row r="3" spans="1:9" ht="13.5" thickBot="1">
      <c r="A3" s="8"/>
      <c r="B3" s="8"/>
      <c r="C3" s="8"/>
      <c r="D3" s="8"/>
      <c r="E3" s="8"/>
      <c r="F3" s="8"/>
      <c r="G3" s="8"/>
      <c r="H3" s="8"/>
      <c r="I3" s="8"/>
    </row>
    <row r="4" spans="1:9" ht="17.25" thickBot="1" thickTop="1">
      <c r="A4" s="9"/>
      <c r="B4" s="10"/>
      <c r="C4" s="10"/>
      <c r="D4" s="10"/>
      <c r="E4" s="11" t="s">
        <v>22</v>
      </c>
      <c r="F4" s="63" t="s">
        <v>32</v>
      </c>
      <c r="G4" s="64" t="s">
        <v>38</v>
      </c>
      <c r="H4" s="12"/>
      <c r="I4" s="8"/>
    </row>
    <row r="5" spans="1:9" ht="16.5" thickTop="1">
      <c r="A5" s="13" t="s">
        <v>0</v>
      </c>
      <c r="B5" s="14"/>
      <c r="C5" s="14"/>
      <c r="D5" s="14"/>
      <c r="E5" s="15" t="s">
        <v>22</v>
      </c>
      <c r="F5" s="90">
        <v>8310</v>
      </c>
      <c r="G5" s="66">
        <v>14555</v>
      </c>
      <c r="H5" s="16"/>
      <c r="I5" s="17"/>
    </row>
    <row r="6" spans="1:9" ht="15.75">
      <c r="A6" s="18" t="s">
        <v>1</v>
      </c>
      <c r="B6" s="19"/>
      <c r="C6" s="20"/>
      <c r="D6" s="20"/>
      <c r="E6" s="21" t="s">
        <v>22</v>
      </c>
      <c r="F6" s="65">
        <v>663394.99</v>
      </c>
      <c r="G6" s="67">
        <v>394333.75</v>
      </c>
      <c r="H6" s="22"/>
      <c r="I6" s="17"/>
    </row>
    <row r="7" spans="1:9" ht="16.5" thickBot="1">
      <c r="A7" s="88" t="s">
        <v>37</v>
      </c>
      <c r="B7" s="58"/>
      <c r="C7" s="47"/>
      <c r="D7" s="47"/>
      <c r="E7" s="86"/>
      <c r="F7" s="91"/>
      <c r="G7" s="87">
        <v>29219</v>
      </c>
      <c r="H7" s="48"/>
      <c r="I7" s="17"/>
    </row>
    <row r="8" spans="1:9" ht="19.5" thickBot="1" thickTop="1">
      <c r="A8" s="25" t="s">
        <v>2</v>
      </c>
      <c r="B8" s="10"/>
      <c r="C8" s="10"/>
      <c r="D8" s="10"/>
      <c r="E8" s="26" t="s">
        <v>22</v>
      </c>
      <c r="F8" s="92">
        <f>SUM(F5:F6)</f>
        <v>671704.99</v>
      </c>
      <c r="G8" s="89">
        <f>SUM(G5:G7)</f>
        <v>438107.75</v>
      </c>
      <c r="H8" s="27"/>
      <c r="I8" s="17"/>
    </row>
    <row r="9" spans="2:9" ht="14.25" thickBot="1" thickTop="1">
      <c r="B9" s="28"/>
      <c r="C9" s="28"/>
      <c r="D9" s="28"/>
      <c r="E9" s="29"/>
      <c r="F9" s="29"/>
      <c r="G9" s="29"/>
      <c r="H9" s="30"/>
      <c r="I9" s="17"/>
    </row>
    <row r="10" spans="1:9" ht="19.5" thickBot="1" thickTop="1">
      <c r="A10" s="31" t="s">
        <v>3</v>
      </c>
      <c r="B10" s="32"/>
      <c r="C10" s="10"/>
      <c r="D10" s="10"/>
      <c r="E10" s="27"/>
      <c r="F10" s="62" t="s">
        <v>31</v>
      </c>
      <c r="G10" s="64" t="s">
        <v>38</v>
      </c>
      <c r="H10" s="34" t="s">
        <v>21</v>
      </c>
      <c r="I10" s="33" t="s">
        <v>30</v>
      </c>
    </row>
    <row r="11" spans="1:9" ht="16.5" thickTop="1">
      <c r="A11" s="35" t="s">
        <v>23</v>
      </c>
      <c r="B11" s="36"/>
      <c r="C11" s="36"/>
      <c r="D11" s="36"/>
      <c r="E11" s="37"/>
      <c r="F11" s="75">
        <v>350000</v>
      </c>
      <c r="G11" s="69">
        <v>319230</v>
      </c>
      <c r="H11" s="61">
        <f>G11/F11</f>
        <v>0.9120857142857143</v>
      </c>
      <c r="I11" s="78">
        <v>345000</v>
      </c>
    </row>
    <row r="12" spans="1:9" ht="15.75">
      <c r="A12" s="38" t="s">
        <v>4</v>
      </c>
      <c r="B12" s="39"/>
      <c r="C12" s="39"/>
      <c r="D12" s="39"/>
      <c r="E12" s="40"/>
      <c r="F12" s="76">
        <v>17000</v>
      </c>
      <c r="G12" s="70">
        <v>15290</v>
      </c>
      <c r="H12" s="61">
        <f aca="true" t="shared" si="0" ref="H12:H22">G12/F12</f>
        <v>0.8994117647058824</v>
      </c>
      <c r="I12" s="76">
        <v>17000</v>
      </c>
    </row>
    <row r="13" spans="1:9" ht="15.75">
      <c r="A13" s="18" t="s">
        <v>27</v>
      </c>
      <c r="B13" s="19"/>
      <c r="C13" s="19"/>
      <c r="D13" s="19"/>
      <c r="E13" s="41"/>
      <c r="F13" s="76">
        <v>5200</v>
      </c>
      <c r="G13" s="70">
        <v>5000</v>
      </c>
      <c r="H13" s="61">
        <f t="shared" si="0"/>
        <v>0.9615384615384616</v>
      </c>
      <c r="I13" s="76">
        <v>5000</v>
      </c>
    </row>
    <row r="14" spans="1:9" ht="15.75">
      <c r="A14" s="18" t="s">
        <v>28</v>
      </c>
      <c r="B14" s="19"/>
      <c r="C14" s="19"/>
      <c r="D14" s="19"/>
      <c r="E14" s="41"/>
      <c r="F14" s="76">
        <v>40000</v>
      </c>
      <c r="G14" s="70">
        <v>86649</v>
      </c>
      <c r="H14" s="61">
        <f t="shared" si="0"/>
        <v>2.166225</v>
      </c>
      <c r="I14" s="76">
        <v>80000</v>
      </c>
    </row>
    <row r="15" spans="1:9" ht="15.75">
      <c r="A15" s="18" t="s">
        <v>5</v>
      </c>
      <c r="B15" s="19"/>
      <c r="C15" s="19"/>
      <c r="D15" s="19"/>
      <c r="E15" s="41"/>
      <c r="F15" s="76">
        <v>150000</v>
      </c>
      <c r="G15" s="70">
        <v>128167</v>
      </c>
      <c r="H15" s="61">
        <f t="shared" si="0"/>
        <v>0.8544466666666667</v>
      </c>
      <c r="I15" s="76">
        <v>120000</v>
      </c>
    </row>
    <row r="16" spans="1:9" ht="15.75">
      <c r="A16" s="18" t="s">
        <v>6</v>
      </c>
      <c r="B16" s="19"/>
      <c r="C16" s="19"/>
      <c r="D16" s="19"/>
      <c r="E16" s="41"/>
      <c r="F16" s="76">
        <v>65000</v>
      </c>
      <c r="G16" s="70">
        <v>63911</v>
      </c>
      <c r="H16" s="61">
        <f t="shared" si="0"/>
        <v>0.9832461538461539</v>
      </c>
      <c r="I16" s="76">
        <v>65000</v>
      </c>
    </row>
    <row r="17" spans="1:9" ht="15.75">
      <c r="A17" s="18" t="s">
        <v>24</v>
      </c>
      <c r="B17" s="19"/>
      <c r="C17" s="19"/>
      <c r="D17" s="19"/>
      <c r="E17" s="41"/>
      <c r="F17" s="76">
        <v>320000</v>
      </c>
      <c r="G17" s="70">
        <v>222323</v>
      </c>
      <c r="H17" s="61">
        <f t="shared" si="0"/>
        <v>0.694759375</v>
      </c>
      <c r="I17" s="76">
        <v>300000</v>
      </c>
    </row>
    <row r="18" spans="1:9" ht="15.75">
      <c r="A18" s="18" t="s">
        <v>7</v>
      </c>
      <c r="B18" s="19"/>
      <c r="C18" s="19"/>
      <c r="D18" s="19"/>
      <c r="E18" s="41"/>
      <c r="F18" s="76">
        <v>20000</v>
      </c>
      <c r="G18" s="70">
        <v>0</v>
      </c>
      <c r="H18" s="61">
        <f t="shared" si="0"/>
        <v>0</v>
      </c>
      <c r="I18" s="76">
        <v>10000</v>
      </c>
    </row>
    <row r="19" spans="1:9" ht="15.75">
      <c r="A19" s="18" t="s">
        <v>35</v>
      </c>
      <c r="B19" s="19"/>
      <c r="C19" s="19"/>
      <c r="D19" s="19"/>
      <c r="E19" s="41"/>
      <c r="F19" s="76">
        <v>15000</v>
      </c>
      <c r="G19" s="70">
        <v>0</v>
      </c>
      <c r="H19" s="61">
        <f t="shared" si="0"/>
        <v>0</v>
      </c>
      <c r="I19" s="76">
        <v>15000</v>
      </c>
    </row>
    <row r="20" spans="1:9" ht="15.75">
      <c r="A20" s="18" t="s">
        <v>34</v>
      </c>
      <c r="B20" s="19"/>
      <c r="C20" s="19"/>
      <c r="D20" s="19"/>
      <c r="E20" s="41"/>
      <c r="F20" s="76">
        <v>350000</v>
      </c>
      <c r="G20" s="70">
        <v>237387</v>
      </c>
      <c r="H20" s="61">
        <f t="shared" si="0"/>
        <v>0.6782485714285714</v>
      </c>
      <c r="I20" s="76">
        <v>230000</v>
      </c>
    </row>
    <row r="21" spans="1:9" ht="15.75">
      <c r="A21" s="18" t="s">
        <v>14</v>
      </c>
      <c r="B21" s="19"/>
      <c r="C21" s="19"/>
      <c r="D21" s="19"/>
      <c r="E21" s="41"/>
      <c r="F21" s="76">
        <v>230000</v>
      </c>
      <c r="G21" s="70">
        <v>185600</v>
      </c>
      <c r="H21" s="61">
        <f t="shared" si="0"/>
        <v>0.8069565217391305</v>
      </c>
      <c r="I21" s="76">
        <v>230000</v>
      </c>
    </row>
    <row r="22" spans="1:9" ht="16.5" thickBot="1">
      <c r="A22" s="23" t="s">
        <v>9</v>
      </c>
      <c r="B22" s="24"/>
      <c r="C22" s="24"/>
      <c r="D22" s="24"/>
      <c r="E22" s="42"/>
      <c r="F22" s="77">
        <v>300000</v>
      </c>
      <c r="G22" s="71">
        <v>363457.25</v>
      </c>
      <c r="H22" s="61">
        <f t="shared" si="0"/>
        <v>1.2115241666666667</v>
      </c>
      <c r="I22" s="77">
        <v>350000</v>
      </c>
    </row>
    <row r="23" spans="1:9" ht="19.5" thickBot="1" thickTop="1">
      <c r="A23" s="25" t="s">
        <v>10</v>
      </c>
      <c r="B23" s="43"/>
      <c r="C23" s="43"/>
      <c r="D23" s="43"/>
      <c r="E23" s="44"/>
      <c r="F23" s="45">
        <f>SUM(F11:F22)</f>
        <v>1862200</v>
      </c>
      <c r="G23" s="72">
        <f>SUM(G11:G22)</f>
        <v>1627014.25</v>
      </c>
      <c r="H23" s="79">
        <f>G23/F23</f>
        <v>0.8737054290623993</v>
      </c>
      <c r="I23" s="83">
        <f>SUM(I11:I22)</f>
        <v>1767000</v>
      </c>
    </row>
    <row r="24" spans="1:9" ht="16.5" thickBot="1" thickTop="1">
      <c r="A24" s="46"/>
      <c r="B24" s="47"/>
      <c r="C24" s="47"/>
      <c r="D24" s="47"/>
      <c r="E24" s="48"/>
      <c r="F24" s="49"/>
      <c r="G24" s="50"/>
      <c r="H24" s="51"/>
      <c r="I24" s="85"/>
    </row>
    <row r="25" spans="1:9" ht="19.5" thickBot="1" thickTop="1">
      <c r="A25" s="25" t="s">
        <v>11</v>
      </c>
      <c r="B25" s="10"/>
      <c r="C25" s="10"/>
      <c r="D25" s="10"/>
      <c r="E25" s="27"/>
      <c r="F25" s="33" t="s">
        <v>31</v>
      </c>
      <c r="G25" s="64" t="s">
        <v>38</v>
      </c>
      <c r="H25" s="34" t="s">
        <v>21</v>
      </c>
      <c r="I25" s="84" t="s">
        <v>30</v>
      </c>
    </row>
    <row r="26" spans="1:9" ht="17.25" thickBot="1" thickTop="1">
      <c r="A26" s="18" t="s">
        <v>29</v>
      </c>
      <c r="B26" s="19"/>
      <c r="C26" s="19"/>
      <c r="D26" s="19"/>
      <c r="E26" s="41"/>
      <c r="F26" s="78">
        <v>45000</v>
      </c>
      <c r="G26" s="68">
        <v>70405</v>
      </c>
      <c r="H26" s="52">
        <f>G26/F26</f>
        <v>1.5645555555555555</v>
      </c>
      <c r="I26" s="75">
        <v>65000</v>
      </c>
    </row>
    <row r="27" spans="1:9" ht="17.25" thickBot="1" thickTop="1">
      <c r="A27" s="18" t="s">
        <v>5</v>
      </c>
      <c r="B27" s="19"/>
      <c r="C27" s="19"/>
      <c r="D27" s="19"/>
      <c r="E27" s="41"/>
      <c r="F27" s="76">
        <v>170000</v>
      </c>
      <c r="G27" s="68">
        <v>98314</v>
      </c>
      <c r="H27" s="52">
        <f aca="true" t="shared" si="1" ref="H27:H37">G27/F27</f>
        <v>0.5783176470588235</v>
      </c>
      <c r="I27" s="76">
        <v>100000</v>
      </c>
    </row>
    <row r="28" spans="1:9" ht="17.25" thickBot="1" thickTop="1">
      <c r="A28" s="18" t="s">
        <v>6</v>
      </c>
      <c r="B28" s="19"/>
      <c r="C28" s="19"/>
      <c r="D28" s="19"/>
      <c r="E28" s="41"/>
      <c r="F28" s="76">
        <v>35000</v>
      </c>
      <c r="G28" s="68">
        <v>45417</v>
      </c>
      <c r="H28" s="52">
        <f t="shared" si="1"/>
        <v>1.2976285714285714</v>
      </c>
      <c r="I28" s="76">
        <v>32000</v>
      </c>
    </row>
    <row r="29" spans="1:9" ht="17.25" thickBot="1" thickTop="1">
      <c r="A29" s="18" t="s">
        <v>24</v>
      </c>
      <c r="B29" s="19"/>
      <c r="C29" s="19"/>
      <c r="D29" s="19"/>
      <c r="E29" s="41"/>
      <c r="F29" s="76">
        <v>280000</v>
      </c>
      <c r="G29" s="68">
        <v>214782</v>
      </c>
      <c r="H29" s="52">
        <f t="shared" si="1"/>
        <v>0.7670785714285714</v>
      </c>
      <c r="I29" s="76">
        <v>250000</v>
      </c>
    </row>
    <row r="30" spans="1:9" ht="17.25" thickBot="1" thickTop="1">
      <c r="A30" s="18" t="s">
        <v>7</v>
      </c>
      <c r="B30" s="19"/>
      <c r="C30" s="19"/>
      <c r="D30" s="19"/>
      <c r="E30" s="41"/>
      <c r="F30" s="76">
        <v>20000</v>
      </c>
      <c r="G30" s="68">
        <v>0</v>
      </c>
      <c r="H30" s="52">
        <f t="shared" si="1"/>
        <v>0</v>
      </c>
      <c r="I30" s="76">
        <v>10000</v>
      </c>
    </row>
    <row r="31" spans="1:9" ht="17.25" thickBot="1" thickTop="1">
      <c r="A31" s="18" t="s">
        <v>8</v>
      </c>
      <c r="B31" s="19"/>
      <c r="C31" s="19"/>
      <c r="D31" s="19"/>
      <c r="E31" s="41"/>
      <c r="F31" s="76">
        <v>230000</v>
      </c>
      <c r="G31" s="68">
        <v>73100</v>
      </c>
      <c r="H31" s="52">
        <f t="shared" si="1"/>
        <v>0.31782608695652176</v>
      </c>
      <c r="I31" s="76">
        <v>100000</v>
      </c>
    </row>
    <row r="32" spans="1:9" ht="17.25" thickBot="1" thickTop="1">
      <c r="A32" s="18" t="s">
        <v>26</v>
      </c>
      <c r="B32" s="19"/>
      <c r="C32" s="19"/>
      <c r="D32" s="19"/>
      <c r="E32" s="41"/>
      <c r="F32" s="76">
        <v>400000</v>
      </c>
      <c r="G32" s="68">
        <v>282037.11</v>
      </c>
      <c r="H32" s="52">
        <f t="shared" si="1"/>
        <v>0.705092775</v>
      </c>
      <c r="I32" s="76">
        <v>400000</v>
      </c>
    </row>
    <row r="33" spans="1:9" ht="17.25" thickBot="1" thickTop="1">
      <c r="A33" s="18" t="s">
        <v>12</v>
      </c>
      <c r="B33" s="19"/>
      <c r="C33" s="19"/>
      <c r="D33" s="19"/>
      <c r="E33" s="41"/>
      <c r="F33" s="76">
        <v>60000</v>
      </c>
      <c r="G33" s="68">
        <v>40500</v>
      </c>
      <c r="H33" s="52">
        <f t="shared" si="1"/>
        <v>0.675</v>
      </c>
      <c r="I33" s="76">
        <v>30000</v>
      </c>
    </row>
    <row r="34" spans="1:9" ht="17.25" thickBot="1" thickTop="1">
      <c r="A34" s="18" t="s">
        <v>13</v>
      </c>
      <c r="B34" s="19"/>
      <c r="C34" s="19"/>
      <c r="D34" s="19"/>
      <c r="E34" s="41"/>
      <c r="F34" s="76">
        <v>10000</v>
      </c>
      <c r="G34" s="68">
        <v>6000</v>
      </c>
      <c r="H34" s="52">
        <f t="shared" si="1"/>
        <v>0.6</v>
      </c>
      <c r="I34" s="76">
        <v>10000</v>
      </c>
    </row>
    <row r="35" spans="1:9" ht="17.25" thickBot="1" thickTop="1">
      <c r="A35" s="18" t="s">
        <v>25</v>
      </c>
      <c r="B35" s="19"/>
      <c r="C35" s="19"/>
      <c r="D35" s="19"/>
      <c r="E35" s="41"/>
      <c r="F35" s="76">
        <v>30000</v>
      </c>
      <c r="G35" s="68">
        <v>30000</v>
      </c>
      <c r="H35" s="52">
        <f t="shared" si="1"/>
        <v>1</v>
      </c>
      <c r="I35" s="76">
        <v>30000</v>
      </c>
    </row>
    <row r="36" spans="1:9" ht="17.25" thickBot="1" thickTop="1">
      <c r="A36" s="18" t="s">
        <v>14</v>
      </c>
      <c r="B36" s="19"/>
      <c r="C36" s="19"/>
      <c r="D36" s="19"/>
      <c r="E36" s="41"/>
      <c r="F36" s="76">
        <v>200000</v>
      </c>
      <c r="G36" s="68">
        <v>163000</v>
      </c>
      <c r="H36" s="52">
        <f t="shared" si="1"/>
        <v>0.815</v>
      </c>
      <c r="I36" s="76">
        <v>240000</v>
      </c>
    </row>
    <row r="37" spans="1:9" ht="17.25" thickBot="1" thickTop="1">
      <c r="A37" s="23" t="s">
        <v>15</v>
      </c>
      <c r="B37" s="24"/>
      <c r="C37" s="24"/>
      <c r="D37" s="24"/>
      <c r="E37" s="42"/>
      <c r="F37" s="77">
        <v>382200</v>
      </c>
      <c r="G37" s="73">
        <v>722848</v>
      </c>
      <c r="H37" s="52">
        <f t="shared" si="1"/>
        <v>1.8912820512820512</v>
      </c>
      <c r="I37" s="77">
        <v>500000</v>
      </c>
    </row>
    <row r="38" spans="1:9" ht="19.5" thickBot="1" thickTop="1">
      <c r="A38" s="25" t="s">
        <v>16</v>
      </c>
      <c r="B38" s="43"/>
      <c r="C38" s="43"/>
      <c r="D38" s="43"/>
      <c r="E38" s="44"/>
      <c r="F38" s="45">
        <f>SUM(F26:F37)</f>
        <v>1862200</v>
      </c>
      <c r="G38" s="74">
        <f>SUM(G26:G37)</f>
        <v>1746403.1099999999</v>
      </c>
      <c r="H38" s="52">
        <f>G38/F38</f>
        <v>0.9378171571259799</v>
      </c>
      <c r="I38" s="80">
        <f>SUM(I26:I37)</f>
        <v>1767000</v>
      </c>
    </row>
    <row r="39" spans="1:9" ht="19.5" thickBot="1" thickTop="1">
      <c r="A39" s="53" t="s">
        <v>20</v>
      </c>
      <c r="B39" s="54"/>
      <c r="C39" s="54"/>
      <c r="D39" s="54"/>
      <c r="E39" s="55"/>
      <c r="F39" s="56">
        <f>SUM(F38-F23)</f>
        <v>0</v>
      </c>
      <c r="G39" s="56">
        <f>SUM(G23-G38)</f>
        <v>-119388.85999999987</v>
      </c>
      <c r="H39" s="57" t="s">
        <v>22</v>
      </c>
      <c r="I39" s="81">
        <f>SUM(I38-I23)</f>
        <v>0</v>
      </c>
    </row>
    <row r="40" spans="1:9" ht="16.5" thickTop="1">
      <c r="A40" s="58"/>
      <c r="B40" s="58"/>
      <c r="C40" s="58"/>
      <c r="D40" s="58"/>
      <c r="E40" s="59"/>
      <c r="F40" s="60"/>
      <c r="G40" s="60"/>
      <c r="H40" s="17"/>
      <c r="I40" s="82">
        <f>SUM(I23-I38)</f>
        <v>0</v>
      </c>
    </row>
    <row r="41" spans="1:9" ht="15.75">
      <c r="A41" s="5"/>
      <c r="B41" s="5"/>
      <c r="C41" s="5"/>
      <c r="D41" s="5"/>
      <c r="E41" s="5"/>
      <c r="F41" s="6"/>
      <c r="G41" s="6"/>
      <c r="I41" s="17"/>
    </row>
    <row r="42" spans="1:7" ht="15.75">
      <c r="A42" s="7" t="s">
        <v>39</v>
      </c>
      <c r="B42" s="5"/>
      <c r="C42" s="5"/>
      <c r="D42" s="5"/>
      <c r="E42" s="5"/>
      <c r="F42" s="5"/>
      <c r="G42" s="5"/>
    </row>
    <row r="43" spans="1:7" ht="15.75">
      <c r="A43" s="7"/>
      <c r="B43" s="5"/>
      <c r="C43" s="5"/>
      <c r="D43" s="5"/>
      <c r="E43" s="5"/>
      <c r="F43" s="5"/>
      <c r="G43" s="5"/>
    </row>
    <row r="44" spans="1:7" ht="15.75">
      <c r="A44" s="7" t="s">
        <v>40</v>
      </c>
      <c r="B44" s="5"/>
      <c r="C44" s="5"/>
      <c r="D44" s="5"/>
      <c r="E44" s="5"/>
      <c r="F44" s="5"/>
      <c r="G44" s="5"/>
    </row>
    <row r="45" spans="1:7" ht="15.75">
      <c r="A45" s="2"/>
      <c r="B45" s="2"/>
      <c r="C45" s="2"/>
      <c r="D45" s="2"/>
      <c r="E45" s="2"/>
      <c r="F45" s="2"/>
      <c r="G45" s="2"/>
    </row>
    <row r="46" spans="1:8" ht="15.75">
      <c r="A46" s="3" t="s">
        <v>17</v>
      </c>
      <c r="B46" s="2"/>
      <c r="C46" s="2"/>
      <c r="D46" s="2"/>
      <c r="E46" s="2"/>
      <c r="F46" s="2"/>
      <c r="G46" s="3" t="s">
        <v>18</v>
      </c>
      <c r="H46" s="2"/>
    </row>
    <row r="47" spans="1:9" ht="15.75">
      <c r="A47" s="3"/>
      <c r="B47" s="2"/>
      <c r="C47" s="2"/>
      <c r="D47" s="2"/>
      <c r="E47" s="2"/>
      <c r="F47" s="2"/>
      <c r="G47" s="2"/>
      <c r="I47" s="2"/>
    </row>
    <row r="48" spans="1:7" ht="15.75">
      <c r="A48" s="3" t="s">
        <v>19</v>
      </c>
      <c r="B48" s="3"/>
      <c r="C48" s="3"/>
      <c r="D48" s="4"/>
      <c r="E48" s="2"/>
      <c r="F48" s="2"/>
      <c r="G48" s="3" t="s">
        <v>36</v>
      </c>
    </row>
    <row r="49" spans="1:10" ht="15.75">
      <c r="A49" s="3"/>
      <c r="B49" s="2"/>
      <c r="C49" s="2"/>
      <c r="D49" s="2"/>
      <c r="E49" s="2"/>
      <c r="F49" s="2"/>
      <c r="G49" s="2"/>
      <c r="J49" s="2"/>
    </row>
    <row r="50" spans="5:7" ht="15.75">
      <c r="E50" s="2"/>
      <c r="F50" s="2"/>
      <c r="G50" s="2"/>
    </row>
    <row r="51" spans="1:7" ht="15.75">
      <c r="A51" s="2"/>
      <c r="B51" s="2"/>
      <c r="C51" s="2"/>
      <c r="D51" s="2"/>
      <c r="E51" s="2"/>
      <c r="F51" s="2"/>
      <c r="G51" s="2"/>
    </row>
    <row r="52" spans="1:7" ht="15.75">
      <c r="A52" s="2"/>
      <c r="B52" s="2"/>
      <c r="C52" s="2"/>
      <c r="D52" s="2"/>
      <c r="E52" s="2"/>
      <c r="F52" s="2"/>
      <c r="G52" s="2"/>
    </row>
    <row r="53" spans="1:7" ht="15.75">
      <c r="A53" s="2"/>
      <c r="B53" s="2"/>
      <c r="C53" s="2"/>
      <c r="D53" s="2"/>
      <c r="E53" s="2"/>
      <c r="F53" s="2"/>
      <c r="G53" s="2"/>
    </row>
    <row r="54" spans="2:8" ht="15.75">
      <c r="B54" s="2"/>
      <c r="C54" s="2"/>
      <c r="D54" s="2"/>
      <c r="E54" s="2"/>
      <c r="F54" s="2"/>
      <c r="G54" s="2"/>
      <c r="H54" s="2"/>
    </row>
    <row r="55" spans="2:8" ht="15.75">
      <c r="B55" s="2"/>
      <c r="C55" s="2"/>
      <c r="D55" s="2"/>
      <c r="E55" s="2"/>
      <c r="F55" s="2"/>
      <c r="G55" s="2"/>
      <c r="H55" s="2"/>
    </row>
  </sheetData>
  <sheetProtection/>
  <printOptions/>
  <pageMargins left="0.5905511811023623" right="0.5905511811023623" top="0" bottom="0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5" max="5" width="14.57421875" style="0" customWidth="1"/>
    <col min="6" max="6" width="18.140625" style="0" customWidth="1"/>
    <col min="8" max="8" width="16.421875" style="0" customWidth="1"/>
  </cols>
  <sheetData>
    <row r="2" ht="18">
      <c r="A2" s="1" t="s">
        <v>53</v>
      </c>
    </row>
    <row r="3" spans="1:8" ht="13.5" thickBot="1">
      <c r="A3" s="8"/>
      <c r="B3" s="8"/>
      <c r="C3" s="8"/>
      <c r="D3" s="8"/>
      <c r="E3" s="8"/>
      <c r="F3" s="8"/>
      <c r="G3" s="8"/>
      <c r="H3" s="8"/>
    </row>
    <row r="4" spans="1:8" ht="13.5" thickBot="1">
      <c r="A4" s="129"/>
      <c r="B4" s="93"/>
      <c r="C4" s="93"/>
      <c r="D4" s="130"/>
      <c r="E4" s="131" t="s">
        <v>45</v>
      </c>
      <c r="F4" s="183" t="s">
        <v>47</v>
      </c>
      <c r="G4" s="184"/>
      <c r="H4" s="132" t="s">
        <v>50</v>
      </c>
    </row>
    <row r="5" spans="1:8" ht="15.75">
      <c r="A5" s="133" t="s">
        <v>0</v>
      </c>
      <c r="B5" s="110"/>
      <c r="C5" s="110"/>
      <c r="D5" s="111"/>
      <c r="E5" s="134">
        <v>0</v>
      </c>
      <c r="F5" s="135">
        <v>0</v>
      </c>
      <c r="G5" s="136"/>
      <c r="H5" s="137"/>
    </row>
    <row r="6" spans="1:8" ht="15.75">
      <c r="A6" s="98" t="s">
        <v>1</v>
      </c>
      <c r="B6" s="96"/>
      <c r="C6" s="95"/>
      <c r="D6" s="112"/>
      <c r="E6" s="103">
        <v>0</v>
      </c>
      <c r="F6" s="104">
        <v>0</v>
      </c>
      <c r="G6" s="105"/>
      <c r="H6" s="106"/>
    </row>
    <row r="7" spans="1:8" ht="16.5" thickBot="1">
      <c r="A7" s="114" t="s">
        <v>37</v>
      </c>
      <c r="B7" s="115"/>
      <c r="C7" s="116"/>
      <c r="D7" s="117"/>
      <c r="E7" s="118">
        <v>0</v>
      </c>
      <c r="F7" s="119">
        <v>0</v>
      </c>
      <c r="G7" s="120"/>
      <c r="H7" s="121"/>
    </row>
    <row r="8" spans="1:8" ht="18.75" thickBot="1">
      <c r="A8" s="122" t="s">
        <v>2</v>
      </c>
      <c r="B8" s="123"/>
      <c r="C8" s="123"/>
      <c r="D8" s="124"/>
      <c r="E8" s="125">
        <f>SUM(E5:E7)</f>
        <v>0</v>
      </c>
      <c r="F8" s="126">
        <f>SUM(F5:F7)</f>
        <v>0</v>
      </c>
      <c r="G8" s="127"/>
      <c r="H8" s="128"/>
    </row>
    <row r="9" spans="1:8" ht="18">
      <c r="A9" s="165"/>
      <c r="B9" s="93"/>
      <c r="C9" s="93"/>
      <c r="D9" s="93"/>
      <c r="E9" s="166"/>
      <c r="F9" s="167"/>
      <c r="G9" s="99"/>
      <c r="H9" s="168"/>
    </row>
    <row r="10" spans="1:8" ht="13.5" thickBot="1">
      <c r="A10" s="169"/>
      <c r="B10" s="170"/>
      <c r="C10" s="170"/>
      <c r="D10" s="170"/>
      <c r="E10" s="171"/>
      <c r="F10" s="172"/>
      <c r="G10" s="173"/>
      <c r="H10" s="173"/>
    </row>
    <row r="11" spans="1:8" ht="18.75" thickBot="1">
      <c r="A11" s="122" t="s">
        <v>3</v>
      </c>
      <c r="B11" s="123"/>
      <c r="C11" s="123"/>
      <c r="D11" s="144" t="s">
        <v>22</v>
      </c>
      <c r="E11" s="145" t="s">
        <v>46</v>
      </c>
      <c r="F11" s="185" t="s">
        <v>48</v>
      </c>
      <c r="G11" s="186"/>
      <c r="H11" s="146" t="s">
        <v>51</v>
      </c>
    </row>
    <row r="12" spans="1:8" ht="15.75">
      <c r="A12" s="138" t="s">
        <v>23</v>
      </c>
      <c r="B12" s="139"/>
      <c r="C12" s="139"/>
      <c r="D12" s="140"/>
      <c r="E12" s="141">
        <v>1</v>
      </c>
      <c r="F12" s="142">
        <v>1</v>
      </c>
      <c r="G12" s="143">
        <f>F12/E12</f>
        <v>1</v>
      </c>
      <c r="H12" s="141">
        <v>0</v>
      </c>
    </row>
    <row r="13" spans="1:8" ht="15.75">
      <c r="A13" s="98" t="s">
        <v>4</v>
      </c>
      <c r="B13" s="96"/>
      <c r="C13" s="96"/>
      <c r="D13" s="113"/>
      <c r="E13" s="107">
        <v>1</v>
      </c>
      <c r="F13" s="108">
        <v>1</v>
      </c>
      <c r="G13" s="109">
        <f aca="true" t="shared" si="0" ref="G13:G19">F13/E13</f>
        <v>1</v>
      </c>
      <c r="H13" s="107">
        <v>0</v>
      </c>
    </row>
    <row r="14" spans="1:8" ht="15.75">
      <c r="A14" s="97" t="s">
        <v>43</v>
      </c>
      <c r="B14" s="96"/>
      <c r="C14" s="96"/>
      <c r="D14" s="113"/>
      <c r="E14" s="107">
        <v>1</v>
      </c>
      <c r="F14" s="108">
        <v>1</v>
      </c>
      <c r="G14" s="109">
        <f t="shared" si="0"/>
        <v>1</v>
      </c>
      <c r="H14" s="107">
        <v>0</v>
      </c>
    </row>
    <row r="15" spans="1:8" ht="15.75">
      <c r="A15" s="98" t="s">
        <v>5</v>
      </c>
      <c r="B15" s="96"/>
      <c r="C15" s="96"/>
      <c r="D15" s="113"/>
      <c r="E15" s="107">
        <v>1</v>
      </c>
      <c r="F15" s="108">
        <v>1</v>
      </c>
      <c r="G15" s="109">
        <f t="shared" si="0"/>
        <v>1</v>
      </c>
      <c r="H15" s="107">
        <v>0</v>
      </c>
    </row>
    <row r="16" spans="1:8" ht="15.75">
      <c r="A16" s="98" t="s">
        <v>6</v>
      </c>
      <c r="B16" s="96"/>
      <c r="C16" s="96"/>
      <c r="D16" s="113"/>
      <c r="E16" s="107">
        <v>1</v>
      </c>
      <c r="F16" s="108">
        <v>1</v>
      </c>
      <c r="G16" s="109">
        <f t="shared" si="0"/>
        <v>1</v>
      </c>
      <c r="H16" s="107">
        <v>0</v>
      </c>
    </row>
    <row r="17" spans="1:8" ht="15.75">
      <c r="A17" s="97" t="s">
        <v>41</v>
      </c>
      <c r="B17" s="96"/>
      <c r="C17" s="96"/>
      <c r="D17" s="113"/>
      <c r="E17" s="107">
        <v>1</v>
      </c>
      <c r="F17" s="108">
        <v>1</v>
      </c>
      <c r="G17" s="109">
        <f t="shared" si="0"/>
        <v>1</v>
      </c>
      <c r="H17" s="107">
        <v>0</v>
      </c>
    </row>
    <row r="18" spans="1:8" ht="15.75">
      <c r="A18" s="98" t="s">
        <v>8</v>
      </c>
      <c r="B18" s="96"/>
      <c r="C18" s="96"/>
      <c r="D18" s="113"/>
      <c r="E18" s="107">
        <v>1</v>
      </c>
      <c r="F18" s="108">
        <v>1</v>
      </c>
      <c r="G18" s="109">
        <f t="shared" si="0"/>
        <v>1</v>
      </c>
      <c r="H18" s="107">
        <v>1</v>
      </c>
    </row>
    <row r="19" spans="1:8" ht="16.5" thickBot="1">
      <c r="A19" s="147" t="s">
        <v>9</v>
      </c>
      <c r="B19" s="115"/>
      <c r="C19" s="115"/>
      <c r="D19" s="148"/>
      <c r="E19" s="149">
        <v>1</v>
      </c>
      <c r="F19" s="150">
        <v>0.5</v>
      </c>
      <c r="G19" s="151">
        <f t="shared" si="0"/>
        <v>0.5</v>
      </c>
      <c r="H19" s="149">
        <v>0</v>
      </c>
    </row>
    <row r="20" spans="1:8" ht="18.75" thickBot="1">
      <c r="A20" s="122" t="s">
        <v>10</v>
      </c>
      <c r="B20" s="181"/>
      <c r="C20" s="181"/>
      <c r="D20" s="182"/>
      <c r="E20" s="101">
        <f>SUM(E12:E19)</f>
        <v>8</v>
      </c>
      <c r="F20" s="101">
        <f>SUM(F12:F19)</f>
        <v>7.5</v>
      </c>
      <c r="G20" s="102">
        <f>F20/E20</f>
        <v>0.9375</v>
      </c>
      <c r="H20" s="154">
        <v>0</v>
      </c>
    </row>
    <row r="21" spans="1:8" ht="18">
      <c r="A21" s="165"/>
      <c r="B21" s="165"/>
      <c r="C21" s="165"/>
      <c r="D21" s="165"/>
      <c r="E21" s="174"/>
      <c r="F21" s="175"/>
      <c r="G21" s="176"/>
      <c r="H21" s="174"/>
    </row>
    <row r="22" spans="1:8" ht="15.75" thickBot="1">
      <c r="A22" s="170"/>
      <c r="B22" s="170"/>
      <c r="C22" s="170"/>
      <c r="D22" s="170"/>
      <c r="E22" s="177"/>
      <c r="F22" s="178"/>
      <c r="G22" s="179"/>
      <c r="H22" s="180"/>
    </row>
    <row r="23" spans="1:8" ht="18.75" thickBot="1">
      <c r="A23" s="122" t="s">
        <v>11</v>
      </c>
      <c r="B23" s="123"/>
      <c r="C23" s="123"/>
      <c r="D23" s="144" t="s">
        <v>22</v>
      </c>
      <c r="E23" s="145" t="s">
        <v>46</v>
      </c>
      <c r="F23" s="185" t="s">
        <v>49</v>
      </c>
      <c r="G23" s="186"/>
      <c r="H23" s="156" t="s">
        <v>51</v>
      </c>
    </row>
    <row r="24" spans="1:8" ht="15.75">
      <c r="A24" s="155" t="s">
        <v>42</v>
      </c>
      <c r="B24" s="139"/>
      <c r="C24" s="139"/>
      <c r="D24" s="140"/>
      <c r="E24" s="141">
        <v>1</v>
      </c>
      <c r="F24" s="142">
        <v>0</v>
      </c>
      <c r="G24" s="143">
        <f>F24/E24</f>
        <v>0</v>
      </c>
      <c r="H24" s="141">
        <v>0</v>
      </c>
    </row>
    <row r="25" spans="1:8" ht="15.75">
      <c r="A25" s="98" t="s">
        <v>5</v>
      </c>
      <c r="B25" s="96"/>
      <c r="C25" s="96"/>
      <c r="D25" s="113"/>
      <c r="E25" s="107">
        <v>1</v>
      </c>
      <c r="F25" s="108">
        <v>0</v>
      </c>
      <c r="G25" s="109">
        <f aca="true" t="shared" si="1" ref="G25:G32">F25/E25</f>
        <v>0</v>
      </c>
      <c r="H25" s="107">
        <v>0</v>
      </c>
    </row>
    <row r="26" spans="1:8" ht="15.75">
      <c r="A26" s="98" t="s">
        <v>6</v>
      </c>
      <c r="B26" s="96"/>
      <c r="C26" s="96"/>
      <c r="D26" s="113"/>
      <c r="E26" s="107">
        <v>1</v>
      </c>
      <c r="F26" s="108">
        <v>0</v>
      </c>
      <c r="G26" s="109">
        <f t="shared" si="1"/>
        <v>0</v>
      </c>
      <c r="H26" s="107">
        <v>0</v>
      </c>
    </row>
    <row r="27" spans="1:8" ht="15.75">
      <c r="A27" s="97" t="s">
        <v>41</v>
      </c>
      <c r="B27" s="96"/>
      <c r="C27" s="96"/>
      <c r="D27" s="113"/>
      <c r="E27" s="107">
        <v>1</v>
      </c>
      <c r="F27" s="108">
        <v>0</v>
      </c>
      <c r="G27" s="109">
        <f t="shared" si="1"/>
        <v>0</v>
      </c>
      <c r="H27" s="107">
        <v>0</v>
      </c>
    </row>
    <row r="28" spans="1:8" ht="15.75">
      <c r="A28" s="98" t="s">
        <v>8</v>
      </c>
      <c r="B28" s="96"/>
      <c r="C28" s="96"/>
      <c r="D28" s="113"/>
      <c r="E28" s="107">
        <v>1</v>
      </c>
      <c r="F28" s="108">
        <v>0</v>
      </c>
      <c r="G28" s="109">
        <f t="shared" si="1"/>
        <v>0</v>
      </c>
      <c r="H28" s="107">
        <v>0</v>
      </c>
    </row>
    <row r="29" spans="1:8" ht="15.75">
      <c r="A29" s="98" t="s">
        <v>26</v>
      </c>
      <c r="B29" s="96"/>
      <c r="C29" s="96"/>
      <c r="D29" s="113"/>
      <c r="E29" s="107">
        <v>1</v>
      </c>
      <c r="F29" s="108">
        <v>0</v>
      </c>
      <c r="G29" s="109">
        <f t="shared" si="1"/>
        <v>0</v>
      </c>
      <c r="H29" s="107">
        <v>0</v>
      </c>
    </row>
    <row r="30" spans="1:8" ht="15.75">
      <c r="A30" s="98" t="s">
        <v>13</v>
      </c>
      <c r="B30" s="96"/>
      <c r="C30" s="96"/>
      <c r="D30" s="113"/>
      <c r="E30" s="107">
        <v>1</v>
      </c>
      <c r="F30" s="108">
        <v>0</v>
      </c>
      <c r="G30" s="109">
        <f t="shared" si="1"/>
        <v>0</v>
      </c>
      <c r="H30" s="107">
        <v>0</v>
      </c>
    </row>
    <row r="31" spans="1:8" ht="15.75">
      <c r="A31" s="98" t="s">
        <v>25</v>
      </c>
      <c r="B31" s="96"/>
      <c r="C31" s="96"/>
      <c r="D31" s="113"/>
      <c r="E31" s="107">
        <v>1</v>
      </c>
      <c r="F31" s="108">
        <v>0</v>
      </c>
      <c r="G31" s="109">
        <f t="shared" si="1"/>
        <v>0</v>
      </c>
      <c r="H31" s="107">
        <v>0</v>
      </c>
    </row>
    <row r="32" spans="1:8" ht="16.5" thickBot="1">
      <c r="A32" s="147" t="s">
        <v>15</v>
      </c>
      <c r="B32" s="115"/>
      <c r="C32" s="115"/>
      <c r="D32" s="148"/>
      <c r="E32" s="149">
        <v>1</v>
      </c>
      <c r="F32" s="157">
        <v>0</v>
      </c>
      <c r="G32" s="151">
        <f t="shared" si="1"/>
        <v>0</v>
      </c>
      <c r="H32" s="149">
        <v>0</v>
      </c>
    </row>
    <row r="33" spans="1:8" ht="18.75" thickBot="1">
      <c r="A33" s="122" t="s">
        <v>16</v>
      </c>
      <c r="B33" s="152"/>
      <c r="C33" s="152"/>
      <c r="D33" s="153"/>
      <c r="E33" s="164">
        <f>SUM(E24:E32)</f>
        <v>9</v>
      </c>
      <c r="F33" s="101">
        <v>0</v>
      </c>
      <c r="G33" s="102">
        <f>F33/E33</f>
        <v>0</v>
      </c>
      <c r="H33" s="100">
        <v>0</v>
      </c>
    </row>
    <row r="34" spans="1:8" ht="18.75" thickBot="1">
      <c r="A34" s="158" t="s">
        <v>20</v>
      </c>
      <c r="B34" s="94"/>
      <c r="C34" s="94"/>
      <c r="D34" s="159"/>
      <c r="E34" s="160">
        <f>SUM(E33-E20)</f>
        <v>1</v>
      </c>
      <c r="F34" s="161">
        <f>SUM(F20-F33)</f>
        <v>7.5</v>
      </c>
      <c r="G34" s="162" t="s">
        <v>22</v>
      </c>
      <c r="H34" s="163">
        <f>SUM(H33-H20)</f>
        <v>0</v>
      </c>
    </row>
    <row r="35" spans="1:8" ht="15.75">
      <c r="A35" s="58"/>
      <c r="B35" s="58"/>
      <c r="C35" s="58"/>
      <c r="D35" s="58"/>
      <c r="E35" s="60"/>
      <c r="F35" s="60"/>
      <c r="G35" s="17"/>
      <c r="H35" s="82"/>
    </row>
    <row r="36" spans="1:8" ht="15.75">
      <c r="A36" s="5"/>
      <c r="B36" s="5"/>
      <c r="C36" s="5"/>
      <c r="D36" s="5"/>
      <c r="E36" s="6"/>
      <c r="F36" s="6"/>
      <c r="H36" s="17"/>
    </row>
    <row r="37" spans="1:6" ht="15.75">
      <c r="A37" s="7"/>
      <c r="B37" s="5"/>
      <c r="C37" s="5"/>
      <c r="D37" s="5"/>
      <c r="E37" s="5"/>
      <c r="F37" s="5"/>
    </row>
    <row r="38" spans="1:6" ht="15.75">
      <c r="A38" s="7" t="s">
        <v>52</v>
      </c>
      <c r="B38" s="5"/>
      <c r="C38" s="5"/>
      <c r="D38" s="5"/>
      <c r="E38" s="5"/>
      <c r="F38" s="5"/>
    </row>
    <row r="39" spans="2:6" ht="15.75">
      <c r="B39" s="5"/>
      <c r="C39" s="5"/>
      <c r="D39" s="5"/>
      <c r="E39" s="5"/>
      <c r="F39" s="5"/>
    </row>
    <row r="40" spans="1:6" ht="15.75">
      <c r="A40" s="7" t="s">
        <v>44</v>
      </c>
      <c r="B40" s="5"/>
      <c r="C40" s="5"/>
      <c r="D40" s="5"/>
      <c r="E40" s="5"/>
      <c r="F40" s="5"/>
    </row>
    <row r="41" spans="2:6" ht="15.75">
      <c r="B41" s="5"/>
      <c r="C41" s="5"/>
      <c r="D41" s="5"/>
      <c r="E41" s="5"/>
      <c r="F41" s="5"/>
    </row>
    <row r="42" spans="2:6" ht="15.75">
      <c r="B42" s="2"/>
      <c r="C42" s="2"/>
      <c r="D42" s="2"/>
      <c r="E42" s="2"/>
      <c r="F42" s="2"/>
    </row>
    <row r="43" spans="1:7" ht="15.75">
      <c r="A43" s="3" t="s">
        <v>17</v>
      </c>
      <c r="B43" s="2"/>
      <c r="C43" s="2"/>
      <c r="D43" s="2"/>
      <c r="E43" s="2"/>
      <c r="F43" s="3" t="s">
        <v>18</v>
      </c>
      <c r="G43" s="2"/>
    </row>
    <row r="44" spans="1:8" ht="15.75">
      <c r="A44" s="3"/>
      <c r="B44" s="2"/>
      <c r="C44" s="2"/>
      <c r="D44" s="2"/>
      <c r="E44" s="2"/>
      <c r="F44" s="2"/>
      <c r="H44" s="2"/>
    </row>
    <row r="45" spans="1:6" ht="15.75">
      <c r="A45" s="3" t="s">
        <v>19</v>
      </c>
      <c r="B45" s="3"/>
      <c r="C45" s="3"/>
      <c r="D45" s="4"/>
      <c r="E45" s="2"/>
      <c r="F45" s="3"/>
    </row>
  </sheetData>
  <sheetProtection/>
  <mergeCells count="3">
    <mergeCell ref="F4:G4"/>
    <mergeCell ref="F11:G11"/>
    <mergeCell ref="F23:G23"/>
  </mergeCells>
  <printOptions/>
  <pageMargins left="0.3937007874015748" right="0" top="0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 OSŽ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Gőrner</dc:creator>
  <cp:keywords/>
  <dc:description/>
  <cp:lastModifiedBy>Jan</cp:lastModifiedBy>
  <cp:lastPrinted>2018-02-17T10:52:28Z</cp:lastPrinted>
  <dcterms:created xsi:type="dcterms:W3CDTF">2007-09-06T16:33:47Z</dcterms:created>
  <dcterms:modified xsi:type="dcterms:W3CDTF">2019-08-14T11:38:10Z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1340168648</vt:i4>
  </property>
  <property fmtid="{D5CDD505-2E9C-101B-9397-08002B2CF9AE}" pid="3" name="_EmailSubject">
    <vt:lpwstr>www</vt:lpwstr>
  </property>
  <property fmtid="{D5CDD505-2E9C-101B-9397-08002B2CF9AE}" pid="4" name="_AuthorEmail">
    <vt:lpwstr>Zdenek.Goerner@osz.org</vt:lpwstr>
  </property>
  <property fmtid="{D5CDD505-2E9C-101B-9397-08002B2CF9AE}" pid="5" name="_AuthorEmailDisplayName">
    <vt:lpwstr>Görner Zdeněk</vt:lpwstr>
  </property>
  <property fmtid="{D5CDD505-2E9C-101B-9397-08002B2CF9AE}" pid="6" name="_ReviewingToolsShownOnce">
    <vt:lpwstr/>
  </property>
</Properties>
</file>