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11"/>
  <workbookPr/>
  <mc:AlternateContent xmlns:mc="http://schemas.openxmlformats.org/markup-compatibility/2006">
    <mc:Choice Requires="x15">
      <x15ac:absPath xmlns:x15ac="http://schemas.microsoft.com/office/spreadsheetml/2010/11/ac" url="D:\JAMK\LITA\Hankkeet\Kohti laatua\Laatutyökalut\Omat työkalut\"/>
    </mc:Choice>
  </mc:AlternateContent>
  <xr:revisionPtr revIDLastSave="0" documentId="11_A6466386FFD0BD5B98D1DF301DC1ABF64FCB2F32" xr6:coauthVersionLast="40" xr6:coauthVersionMax="40" xr10:uidLastSave="{00000000-0000-0000-0000-000000000000}"/>
  <bookViews>
    <workbookView xWindow="0" yWindow="0" windowWidth="28800" windowHeight="12300" xr2:uid="{00000000-000D-0000-FFFF-FFFF00000000}"/>
  </bookViews>
  <sheets>
    <sheet name="Esimerkki 1" sheetId="1" r:id="rId1"/>
    <sheet name="Tyhjä 1" sheetId="3" r:id="rId2"/>
    <sheet name="Esimerkki 2" sheetId="4" r:id="rId3"/>
    <sheet name="Tyhjä 2"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44" i="7" l="1"/>
  <c r="M44" i="7"/>
  <c r="L44" i="7"/>
  <c r="K44" i="7"/>
  <c r="J44" i="7"/>
  <c r="I44" i="7"/>
  <c r="H44" i="7"/>
  <c r="G44" i="7"/>
  <c r="F44" i="7"/>
  <c r="E44" i="7"/>
  <c r="D44" i="7"/>
  <c r="C39" i="7"/>
  <c r="O39" i="7"/>
  <c r="O38" i="7"/>
  <c r="N38" i="7"/>
  <c r="M38" i="7"/>
  <c r="L38" i="7"/>
  <c r="K38" i="7"/>
  <c r="J38" i="7"/>
  <c r="I38" i="7"/>
  <c r="H38" i="7"/>
  <c r="G38" i="7"/>
  <c r="F38" i="7"/>
  <c r="E38" i="7"/>
  <c r="D38" i="7"/>
  <c r="C38" i="7"/>
  <c r="N33" i="7"/>
  <c r="M33" i="7"/>
  <c r="L33" i="7"/>
  <c r="K33" i="7"/>
  <c r="J33" i="7"/>
  <c r="I33" i="7"/>
  <c r="H33" i="7"/>
  <c r="G33" i="7"/>
  <c r="F33" i="7"/>
  <c r="E33" i="7"/>
  <c r="D33" i="7"/>
  <c r="C33" i="7"/>
  <c r="O32" i="7"/>
  <c r="O31" i="7"/>
  <c r="O30" i="7"/>
  <c r="O29" i="7"/>
  <c r="O28" i="7"/>
  <c r="O27" i="7"/>
  <c r="O23" i="7"/>
  <c r="O24" i="7"/>
  <c r="O25" i="7"/>
  <c r="N25" i="7"/>
  <c r="N34" i="7"/>
  <c r="N41" i="7"/>
  <c r="M25" i="7"/>
  <c r="M34" i="7"/>
  <c r="M41" i="7"/>
  <c r="L25" i="7"/>
  <c r="L34" i="7"/>
  <c r="L41" i="7"/>
  <c r="K25" i="7"/>
  <c r="K34" i="7"/>
  <c r="K41" i="7"/>
  <c r="J25" i="7"/>
  <c r="J34" i="7"/>
  <c r="J41" i="7"/>
  <c r="I25" i="7"/>
  <c r="I34" i="7"/>
  <c r="I41" i="7"/>
  <c r="H25" i="7"/>
  <c r="H34" i="7"/>
  <c r="H41" i="7"/>
  <c r="G25" i="7"/>
  <c r="G34" i="7"/>
  <c r="G41" i="7"/>
  <c r="F25" i="7"/>
  <c r="F34" i="7"/>
  <c r="F41" i="7"/>
  <c r="E25" i="7"/>
  <c r="E34" i="7"/>
  <c r="E41" i="7"/>
  <c r="D25" i="7"/>
  <c r="D34" i="7"/>
  <c r="D41" i="7"/>
  <c r="C25" i="7"/>
  <c r="C34" i="7"/>
  <c r="K9" i="7"/>
  <c r="K20" i="7"/>
  <c r="K21" i="7"/>
  <c r="K40" i="7"/>
  <c r="G9" i="7"/>
  <c r="G20" i="7"/>
  <c r="G21" i="7"/>
  <c r="G40" i="7"/>
  <c r="N20" i="7"/>
  <c r="M20" i="7"/>
  <c r="L20" i="7"/>
  <c r="J20" i="7"/>
  <c r="I20" i="7"/>
  <c r="H20" i="7"/>
  <c r="F20" i="7"/>
  <c r="E20" i="7"/>
  <c r="D20" i="7"/>
  <c r="C20" i="7"/>
  <c r="O19" i="7"/>
  <c r="O18" i="7"/>
  <c r="O17" i="7"/>
  <c r="O16" i="7"/>
  <c r="O15" i="7"/>
  <c r="O14" i="7"/>
  <c r="O13" i="7"/>
  <c r="O12" i="7"/>
  <c r="O11" i="7"/>
  <c r="N9" i="7"/>
  <c r="N21" i="7"/>
  <c r="N40" i="7"/>
  <c r="M9" i="7"/>
  <c r="M21" i="7"/>
  <c r="M40" i="7"/>
  <c r="L9" i="7"/>
  <c r="L21" i="7"/>
  <c r="L40" i="7"/>
  <c r="J9" i="7"/>
  <c r="J21" i="7"/>
  <c r="J40" i="7"/>
  <c r="I9" i="7"/>
  <c r="I21" i="7"/>
  <c r="I40" i="7"/>
  <c r="H9" i="7"/>
  <c r="H21" i="7"/>
  <c r="H40" i="7"/>
  <c r="F9" i="7"/>
  <c r="F21" i="7"/>
  <c r="F40" i="7"/>
  <c r="E9" i="7"/>
  <c r="E21" i="7"/>
  <c r="E40" i="7"/>
  <c r="D9" i="7"/>
  <c r="D21" i="7"/>
  <c r="D40" i="7"/>
  <c r="C9" i="7"/>
  <c r="O8" i="7"/>
  <c r="O7" i="7"/>
  <c r="O5" i="7"/>
  <c r="D9" i="4"/>
  <c r="D20" i="4"/>
  <c r="D21" i="4"/>
  <c r="D40" i="4"/>
  <c r="E9" i="4"/>
  <c r="E20" i="4"/>
  <c r="E21" i="4"/>
  <c r="E40" i="4"/>
  <c r="F9" i="4"/>
  <c r="F20" i="4"/>
  <c r="F21" i="4"/>
  <c r="F40" i="4"/>
  <c r="G9" i="4"/>
  <c r="G20" i="4"/>
  <c r="G21" i="4"/>
  <c r="G40" i="4"/>
  <c r="C9" i="4"/>
  <c r="C20" i="4"/>
  <c r="C21" i="4"/>
  <c r="C40" i="4"/>
  <c r="H9" i="4"/>
  <c r="H20" i="4"/>
  <c r="H21" i="4"/>
  <c r="H40" i="4"/>
  <c r="I9" i="4"/>
  <c r="I20" i="4"/>
  <c r="I21" i="4"/>
  <c r="I40" i="4"/>
  <c r="J9" i="4"/>
  <c r="J20" i="4"/>
  <c r="J21" i="4"/>
  <c r="J40" i="4"/>
  <c r="K9" i="4"/>
  <c r="K20" i="4"/>
  <c r="K21" i="4"/>
  <c r="K40" i="4"/>
  <c r="L9" i="4"/>
  <c r="L20" i="4"/>
  <c r="L21" i="4"/>
  <c r="L40" i="4"/>
  <c r="M9" i="4"/>
  <c r="M20" i="4"/>
  <c r="M21" i="4"/>
  <c r="M40" i="4"/>
  <c r="N9" i="4"/>
  <c r="N20" i="4"/>
  <c r="N21" i="4"/>
  <c r="N40" i="4"/>
  <c r="O40" i="4"/>
  <c r="D25" i="4"/>
  <c r="D33" i="4"/>
  <c r="D34" i="4"/>
  <c r="D41" i="4"/>
  <c r="E25" i="4"/>
  <c r="E33" i="4"/>
  <c r="E34" i="4"/>
  <c r="E41" i="4"/>
  <c r="F25" i="4"/>
  <c r="F33" i="4"/>
  <c r="F34" i="4"/>
  <c r="F41" i="4"/>
  <c r="G25" i="4"/>
  <c r="G33" i="4"/>
  <c r="G34" i="4"/>
  <c r="G41" i="4"/>
  <c r="H25" i="4"/>
  <c r="H33" i="4"/>
  <c r="H34" i="4"/>
  <c r="H41" i="4"/>
  <c r="I25" i="4"/>
  <c r="I33" i="4"/>
  <c r="I34" i="4"/>
  <c r="I41" i="4"/>
  <c r="J25" i="4"/>
  <c r="J33" i="4"/>
  <c r="J34" i="4"/>
  <c r="J41" i="4"/>
  <c r="K25" i="4"/>
  <c r="K33" i="4"/>
  <c r="K34" i="4"/>
  <c r="K41" i="4"/>
  <c r="L25" i="4"/>
  <c r="L33" i="4"/>
  <c r="L34" i="4"/>
  <c r="L41" i="4"/>
  <c r="M25" i="4"/>
  <c r="M33" i="4"/>
  <c r="M34" i="4"/>
  <c r="M41" i="4"/>
  <c r="N25" i="4"/>
  <c r="N33" i="4"/>
  <c r="N34" i="4"/>
  <c r="N41" i="4"/>
  <c r="C39" i="4"/>
  <c r="C25" i="4"/>
  <c r="C33" i="4"/>
  <c r="C34" i="4"/>
  <c r="C41" i="4"/>
  <c r="C42" i="4"/>
  <c r="C35" i="4"/>
  <c r="D38" i="4"/>
  <c r="E38" i="4"/>
  <c r="F38" i="4"/>
  <c r="G38" i="4"/>
  <c r="H38" i="4"/>
  <c r="I38" i="4"/>
  <c r="J38" i="4"/>
  <c r="K38" i="4"/>
  <c r="L38" i="4"/>
  <c r="M38" i="4"/>
  <c r="N38" i="4"/>
  <c r="O38" i="4"/>
  <c r="C38" i="4"/>
  <c r="O41" i="4"/>
  <c r="O39" i="4"/>
  <c r="D5" i="4"/>
  <c r="D35" i="4"/>
  <c r="E5" i="4"/>
  <c r="E35" i="4"/>
  <c r="F5" i="4"/>
  <c r="F35" i="4"/>
  <c r="G5" i="4"/>
  <c r="G35" i="4"/>
  <c r="H5" i="4"/>
  <c r="H35" i="4"/>
  <c r="I5" i="4"/>
  <c r="I35" i="4"/>
  <c r="J5" i="4"/>
  <c r="J35" i="4"/>
  <c r="K5" i="4"/>
  <c r="K35" i="4"/>
  <c r="L5" i="4"/>
  <c r="L35" i="4"/>
  <c r="M5" i="4"/>
  <c r="M35" i="4"/>
  <c r="N5" i="4"/>
  <c r="N35" i="4"/>
  <c r="O35" i="4"/>
  <c r="O34" i="4"/>
  <c r="O21" i="4"/>
  <c r="O8" i="4"/>
  <c r="O7" i="4"/>
  <c r="O9" i="4"/>
  <c r="O24" i="4"/>
  <c r="D39" i="4"/>
  <c r="O31" i="4"/>
  <c r="O30" i="4"/>
  <c r="O29" i="4"/>
  <c r="O28" i="4"/>
  <c r="O27" i="4"/>
  <c r="O32" i="4"/>
  <c r="O33" i="4"/>
  <c r="N44" i="4"/>
  <c r="M44" i="4"/>
  <c r="L44" i="4"/>
  <c r="K44" i="4"/>
  <c r="J44" i="4"/>
  <c r="I44" i="4"/>
  <c r="H44" i="4"/>
  <c r="G44" i="4"/>
  <c r="F44" i="4"/>
  <c r="E44" i="4"/>
  <c r="D44" i="4"/>
  <c r="O23" i="4"/>
  <c r="O25" i="4"/>
  <c r="O19" i="4"/>
  <c r="O18" i="4"/>
  <c r="O17" i="4"/>
  <c r="O16" i="4"/>
  <c r="O15" i="4"/>
  <c r="O14" i="4"/>
  <c r="O13" i="4"/>
  <c r="O12" i="4"/>
  <c r="O11" i="4"/>
  <c r="O20" i="4"/>
  <c r="O5" i="4"/>
  <c r="O33" i="7"/>
  <c r="O20" i="7"/>
  <c r="C21" i="7"/>
  <c r="C40" i="7"/>
  <c r="O9" i="7"/>
  <c r="O34" i="7"/>
  <c r="C41" i="7"/>
  <c r="O41" i="7"/>
  <c r="O40" i="7"/>
  <c r="O21" i="7"/>
  <c r="D42" i="4"/>
  <c r="N32" i="3"/>
  <c r="M32" i="3"/>
  <c r="L32" i="3"/>
  <c r="K32" i="3"/>
  <c r="J32" i="3"/>
  <c r="I32" i="3"/>
  <c r="H32" i="3"/>
  <c r="G32" i="3"/>
  <c r="F32" i="3"/>
  <c r="E32" i="3"/>
  <c r="D32" i="3"/>
  <c r="N29" i="3"/>
  <c r="M29" i="3"/>
  <c r="L29" i="3"/>
  <c r="K29" i="3"/>
  <c r="J29" i="3"/>
  <c r="I29" i="3"/>
  <c r="H29" i="3"/>
  <c r="G29" i="3"/>
  <c r="F29" i="3"/>
  <c r="E29" i="3"/>
  <c r="D29" i="3"/>
  <c r="C29" i="3"/>
  <c r="O28" i="3"/>
  <c r="O27" i="3"/>
  <c r="O26" i="3"/>
  <c r="O25" i="3"/>
  <c r="O24" i="3"/>
  <c r="O23" i="3"/>
  <c r="O22" i="3"/>
  <c r="O21" i="3"/>
  <c r="O20" i="3"/>
  <c r="O19" i="3"/>
  <c r="O18" i="3"/>
  <c r="O17" i="3"/>
  <c r="O16" i="3"/>
  <c r="O15" i="3"/>
  <c r="O14" i="3"/>
  <c r="N12" i="3"/>
  <c r="M12" i="3"/>
  <c r="L12" i="3"/>
  <c r="K12" i="3"/>
  <c r="J12" i="3"/>
  <c r="I12" i="3"/>
  <c r="H12" i="3"/>
  <c r="G12" i="3"/>
  <c r="F12" i="3"/>
  <c r="E12" i="3"/>
  <c r="D12" i="3"/>
  <c r="C12" i="3"/>
  <c r="O11" i="3"/>
  <c r="O10" i="3"/>
  <c r="O9" i="3"/>
  <c r="O8" i="3"/>
  <c r="O7" i="3"/>
  <c r="O5" i="3"/>
  <c r="C12" i="1"/>
  <c r="C29" i="1"/>
  <c r="C30" i="1"/>
  <c r="D5" i="1"/>
  <c r="D12" i="1"/>
  <c r="D29" i="1"/>
  <c r="D30" i="1"/>
  <c r="E5" i="1"/>
  <c r="E12" i="1"/>
  <c r="E29" i="1"/>
  <c r="E30" i="1"/>
  <c r="F5" i="1"/>
  <c r="F12" i="1"/>
  <c r="F29" i="1"/>
  <c r="F30" i="1"/>
  <c r="G5" i="1"/>
  <c r="G12" i="1"/>
  <c r="G29" i="1"/>
  <c r="G30" i="1"/>
  <c r="H5" i="1"/>
  <c r="H12" i="1"/>
  <c r="H29" i="1"/>
  <c r="H30" i="1"/>
  <c r="I5" i="1"/>
  <c r="I12" i="1"/>
  <c r="I29" i="1"/>
  <c r="I30" i="1"/>
  <c r="J5" i="1"/>
  <c r="J12" i="1"/>
  <c r="J29" i="1"/>
  <c r="J30" i="1"/>
  <c r="K5" i="1"/>
  <c r="K12" i="1"/>
  <c r="K29" i="1"/>
  <c r="K30" i="1"/>
  <c r="L5" i="1"/>
  <c r="L12" i="1"/>
  <c r="L29" i="1"/>
  <c r="L30" i="1"/>
  <c r="M5" i="1"/>
  <c r="M12" i="1"/>
  <c r="M29" i="1"/>
  <c r="M30" i="1"/>
  <c r="N5" i="1"/>
  <c r="N12" i="1"/>
  <c r="N29" i="1"/>
  <c r="N30" i="1"/>
  <c r="O30" i="1"/>
  <c r="O15" i="1"/>
  <c r="O16" i="1"/>
  <c r="O17" i="1"/>
  <c r="O18" i="1"/>
  <c r="O19" i="1"/>
  <c r="O20" i="1"/>
  <c r="O21" i="1"/>
  <c r="O22" i="1"/>
  <c r="O23" i="1"/>
  <c r="O24" i="1"/>
  <c r="O25" i="1"/>
  <c r="O26" i="1"/>
  <c r="O27" i="1"/>
  <c r="O28" i="1"/>
  <c r="O14" i="1"/>
  <c r="O8" i="1"/>
  <c r="O9" i="1"/>
  <c r="O10" i="1"/>
  <c r="O11" i="1"/>
  <c r="O7" i="1"/>
  <c r="O5" i="1"/>
  <c r="E32" i="1"/>
  <c r="F32" i="1"/>
  <c r="G32" i="1"/>
  <c r="H32" i="1"/>
  <c r="I32" i="1"/>
  <c r="J32" i="1"/>
  <c r="K32" i="1"/>
  <c r="L32" i="1"/>
  <c r="M32" i="1"/>
  <c r="N32" i="1"/>
  <c r="D32" i="1"/>
  <c r="C42" i="7"/>
  <c r="C35" i="7"/>
  <c r="D5" i="7"/>
  <c r="D39" i="7"/>
  <c r="D42" i="7"/>
  <c r="O29" i="3"/>
  <c r="C30" i="3"/>
  <c r="D5" i="3"/>
  <c r="D30" i="3"/>
  <c r="E5" i="3"/>
  <c r="E30" i="3"/>
  <c r="F5" i="3"/>
  <c r="F30" i="3"/>
  <c r="G5" i="3"/>
  <c r="G30" i="3"/>
  <c r="H5" i="3"/>
  <c r="H30" i="3"/>
  <c r="I5" i="3"/>
  <c r="I30" i="3"/>
  <c r="J5" i="3"/>
  <c r="J30" i="3"/>
  <c r="K5" i="3"/>
  <c r="K30" i="3"/>
  <c r="L5" i="3"/>
  <c r="L30" i="3"/>
  <c r="M5" i="3"/>
  <c r="M30" i="3"/>
  <c r="N5" i="3"/>
  <c r="N30" i="3"/>
  <c r="O30" i="3"/>
  <c r="O12" i="3"/>
  <c r="O29" i="1"/>
  <c r="O12" i="1"/>
  <c r="D35" i="7"/>
  <c r="E5" i="7"/>
  <c r="E35" i="7"/>
  <c r="F5" i="7"/>
  <c r="E39" i="7"/>
  <c r="E42" i="7"/>
  <c r="E39" i="4"/>
  <c r="E42" i="4"/>
  <c r="F35" i="7"/>
  <c r="G5" i="7"/>
  <c r="F39" i="7"/>
  <c r="F42" i="7"/>
  <c r="F39" i="4"/>
  <c r="F42" i="4"/>
  <c r="G39" i="7"/>
  <c r="G42" i="7"/>
  <c r="G35" i="7"/>
  <c r="H5" i="7"/>
  <c r="G39" i="4"/>
  <c r="G42" i="4"/>
  <c r="H39" i="7"/>
  <c r="H42" i="7"/>
  <c r="H35" i="7"/>
  <c r="I5" i="7"/>
  <c r="H39" i="4"/>
  <c r="H42" i="4"/>
  <c r="I39" i="7"/>
  <c r="I42" i="7"/>
  <c r="I35" i="7"/>
  <c r="J5" i="7"/>
  <c r="I39" i="4"/>
  <c r="I42" i="4"/>
  <c r="J35" i="7"/>
  <c r="K5" i="7"/>
  <c r="J39" i="7"/>
  <c r="J42" i="7"/>
  <c r="J39" i="4"/>
  <c r="J42" i="4"/>
  <c r="K39" i="7"/>
  <c r="K42" i="7"/>
  <c r="K35" i="7"/>
  <c r="L5" i="7"/>
  <c r="K39" i="4"/>
  <c r="K42" i="4"/>
  <c r="L39" i="7"/>
  <c r="L42" i="7"/>
  <c r="L35" i="7"/>
  <c r="M5" i="7"/>
  <c r="L39" i="4"/>
  <c r="L42" i="4"/>
  <c r="M35" i="7"/>
  <c r="N5" i="7"/>
  <c r="M39" i="7"/>
  <c r="M42" i="7"/>
  <c r="M39" i="4"/>
  <c r="M42" i="4"/>
  <c r="N35" i="7"/>
  <c r="O35" i="7"/>
  <c r="N39" i="7"/>
  <c r="N42" i="7"/>
  <c r="O42" i="7"/>
  <c r="N39" i="4"/>
  <c r="N42" i="4"/>
  <c r="O4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Laaksonen Aki</author>
  </authors>
  <commentList>
    <comment ref="C5" authorId="0" shapeId="0" xr:uid="{00000000-0006-0000-0000-000001000000}">
      <text>
        <r>
          <rPr>
            <b/>
            <sz val="9"/>
            <color indexed="81"/>
            <rFont val="Tahoma"/>
            <family val="2"/>
          </rPr>
          <t>Laaksonen Aki:</t>
        </r>
        <r>
          <rPr>
            <sz val="9"/>
            <color indexed="81"/>
            <rFont val="Tahoma"/>
            <family val="2"/>
          </rPr>
          <t xml:space="preserve">
</t>
        </r>
        <r>
          <rPr>
            <u/>
            <sz val="9"/>
            <color indexed="81"/>
            <rFont val="Tahoma"/>
            <family val="2"/>
          </rPr>
          <t>Alkukassa</t>
        </r>
        <r>
          <rPr>
            <sz val="9"/>
            <color indexed="81"/>
            <rFont val="Tahoma"/>
            <family val="2"/>
          </rPr>
          <t xml:space="preserve">
Tähän soluun syötetään ensimmäisen kauden alussa (1. kauden 1. päivä) oleva kassa.
Tulevien kausien alkukassa lasketaan automaattisesti Excel-kaavoillla edellisen kauden loppukassana. Eli toisin sanoen tämä tarkoittaa sitä, että edellisen kauden loppukassa on seuraavan kauden alkukassa.</t>
        </r>
      </text>
    </comment>
    <comment ref="C32" authorId="0" shapeId="0" xr:uid="{00000000-0006-0000-0000-000002000000}">
      <text>
        <r>
          <rPr>
            <b/>
            <sz val="9"/>
            <color indexed="81"/>
            <rFont val="Tahoma"/>
            <family val="2"/>
          </rPr>
          <t>Laaksonen Aki:</t>
        </r>
        <r>
          <rPr>
            <sz val="9"/>
            <color indexed="81"/>
            <rFont val="Tahoma"/>
            <family val="2"/>
          </rPr>
          <t xml:space="preserve">
</t>
        </r>
        <r>
          <rPr>
            <u/>
            <sz val="9"/>
            <color indexed="81"/>
            <rFont val="Tahoma"/>
            <family val="2"/>
          </rPr>
          <t>Vaadittava loppukassa</t>
        </r>
        <r>
          <rPr>
            <sz val="9"/>
            <color indexed="81"/>
            <rFont val="Tahoma"/>
            <family val="2"/>
          </rPr>
          <t xml:space="preserve">
Tämä tarkoittaa sitä rahan määrää, jonka yritys haluaa olevan kassassa kauden viimeisenä päivänä. Tämä on kassan "turvavara" seuraavan kauden alkua ja kassastamaksuja varten.
Jos laskennallinen loppukassa jää alle vaadittavan loppukassan arvon, tulee yrityksen hankkia lisärahoitusta esim. ottamalla lainaa tai yksityissijoituksina. Rahoitus suositellaan otettavaksi siten, että loppukassa ylittää hieman vaadittavan loppukassan.
Loppukassa &gt; Vaadittava loppukassa = ei tarvitse uutta rahoitusta
Loppukassa &lt; Vaadittava loppukassa = tarvitaan uutta rahoitusta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Laaksonen Aki</author>
  </authors>
  <commentList>
    <comment ref="C5" authorId="0" shapeId="0" xr:uid="{00000000-0006-0000-0100-000001000000}">
      <text>
        <r>
          <rPr>
            <b/>
            <sz val="9"/>
            <color indexed="81"/>
            <rFont val="Tahoma"/>
            <family val="2"/>
          </rPr>
          <t>Laaksonen Aki:</t>
        </r>
        <r>
          <rPr>
            <sz val="9"/>
            <color indexed="81"/>
            <rFont val="Tahoma"/>
            <family val="2"/>
          </rPr>
          <t xml:space="preserve">
</t>
        </r>
        <r>
          <rPr>
            <u/>
            <sz val="9"/>
            <color indexed="81"/>
            <rFont val="Tahoma"/>
            <family val="2"/>
          </rPr>
          <t>Alkukassa</t>
        </r>
        <r>
          <rPr>
            <sz val="9"/>
            <color indexed="81"/>
            <rFont val="Tahoma"/>
            <family val="2"/>
          </rPr>
          <t xml:space="preserve">
Tähän soluun syötetään ensimmäisen kauden alussa (1. kauden 1. päivä) oleva kassa.
Tulevien kausien alkukassa lasketaan automaattisesti Excel-kaavoillla edellisen kauden loppukassana. Eli toisin sanoen tämä tarkoittaa sitä, että edellisen kauden loppukassa on seuraavan kauden alkukassa.</t>
        </r>
      </text>
    </comment>
    <comment ref="C32" authorId="0" shapeId="0" xr:uid="{00000000-0006-0000-0100-000002000000}">
      <text>
        <r>
          <rPr>
            <b/>
            <sz val="9"/>
            <color indexed="81"/>
            <rFont val="Tahoma"/>
            <family val="2"/>
          </rPr>
          <t>Laaksonen Aki:</t>
        </r>
        <r>
          <rPr>
            <sz val="9"/>
            <color indexed="81"/>
            <rFont val="Tahoma"/>
            <family val="2"/>
          </rPr>
          <t xml:space="preserve">
</t>
        </r>
        <r>
          <rPr>
            <u/>
            <sz val="9"/>
            <color indexed="81"/>
            <rFont val="Tahoma"/>
            <family val="2"/>
          </rPr>
          <t>Vaadittava loppukassa</t>
        </r>
        <r>
          <rPr>
            <sz val="9"/>
            <color indexed="81"/>
            <rFont val="Tahoma"/>
            <family val="2"/>
          </rPr>
          <t xml:space="preserve">
Tämä tarkoittaa sitä rahan määrää, jonka yritys haluaa olevan kassassa kauden viimeisenä päivänä. Tämä on kassan "turvavara" seuraavan kauden alkua ja kassastamaksuja varten.
Jos laskennallinen loppukassa jää alle vaadittavan loppukassan arvon, tulee yrityksen hankkia lisärahoitusta esim. ottamalla lainaa tai yksityissijoituksina. Rahoitus suositellaan otettavaksi siten, että loppukassa ylittää hieman vaadittavan loppukassan.
Loppukassa &gt; Vaadittava loppukassa = ei tarvitse uutta rahoitusta
Loppukassa &lt; Vaadittava loppukassa = tarvitaan uutta rahoitusta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Laaksonen Aki</author>
  </authors>
  <commentList>
    <comment ref="C5" authorId="0" shapeId="0" xr:uid="{00000000-0006-0000-0200-000001000000}">
      <text>
        <r>
          <rPr>
            <b/>
            <sz val="9"/>
            <color indexed="81"/>
            <rFont val="Tahoma"/>
            <family val="2"/>
          </rPr>
          <t>Laaksonen Aki:</t>
        </r>
        <r>
          <rPr>
            <sz val="9"/>
            <color indexed="81"/>
            <rFont val="Tahoma"/>
            <family val="2"/>
          </rPr>
          <t xml:space="preserve">
</t>
        </r>
        <r>
          <rPr>
            <u/>
            <sz val="9"/>
            <color indexed="81"/>
            <rFont val="Tahoma"/>
            <family val="2"/>
          </rPr>
          <t>Alkukassa</t>
        </r>
        <r>
          <rPr>
            <sz val="9"/>
            <color indexed="81"/>
            <rFont val="Tahoma"/>
            <family val="2"/>
          </rPr>
          <t xml:space="preserve">
Tähän soluun syötetään ensimmäisen kauden alussa (1. kauden 1. päivä) oleva kassa.
Tulevien kausien alkukassa lasketaan automaattisesti Excel-kaavoillla edellisen kauden loppukassana. Eli toisin sanoen tämä tarkoittaa sitä, että edellisen kauden loppukassa on seuraavan kauden alkukassa.</t>
        </r>
      </text>
    </comment>
    <comment ref="C44" authorId="0" shapeId="0" xr:uid="{00000000-0006-0000-0200-000002000000}">
      <text>
        <r>
          <rPr>
            <b/>
            <sz val="9"/>
            <color indexed="81"/>
            <rFont val="Tahoma"/>
            <family val="2"/>
          </rPr>
          <t>Laaksonen Aki:</t>
        </r>
        <r>
          <rPr>
            <sz val="9"/>
            <color indexed="81"/>
            <rFont val="Tahoma"/>
            <family val="2"/>
          </rPr>
          <t xml:space="preserve">
</t>
        </r>
        <r>
          <rPr>
            <u/>
            <sz val="9"/>
            <color indexed="81"/>
            <rFont val="Tahoma"/>
            <family val="2"/>
          </rPr>
          <t>Vaadittava loppukassa</t>
        </r>
        <r>
          <rPr>
            <sz val="9"/>
            <color indexed="81"/>
            <rFont val="Tahoma"/>
            <family val="2"/>
          </rPr>
          <t xml:space="preserve">
Tämä tarkoittaa sitä rahan määrää, jonka yritys haluaa olevan kassassa kauden viimeisenä päivänä. Tämä on kassan "turvavara" seuraavan kauden alkua ja kassastamaksuja varten.
Jos laskennallinen loppukassa jää alle vaadittavan loppukassan arvon, tulee yrityksen hankkia lisärahoitusta esim. ottamalla lainaa tai yksityissijoituksina. Rahoitus suositellaan otettavaksi siten, että loppukassa ylittää hieman vaadittavan loppukassan.
Loppukassa &gt; Vaadittava loppukassa = ei tarvitse uutta rahoitusta
Loppukassa &lt; Vaadittava loppukassa = tarvitaan uutta rahoitusta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Laaksonen Aki</author>
  </authors>
  <commentList>
    <comment ref="C5" authorId="0" shapeId="0" xr:uid="{00000000-0006-0000-0300-000001000000}">
      <text>
        <r>
          <rPr>
            <b/>
            <sz val="9"/>
            <color indexed="81"/>
            <rFont val="Tahoma"/>
            <family val="2"/>
          </rPr>
          <t>Laaksonen Aki:</t>
        </r>
        <r>
          <rPr>
            <sz val="9"/>
            <color indexed="81"/>
            <rFont val="Tahoma"/>
            <family val="2"/>
          </rPr>
          <t xml:space="preserve">
</t>
        </r>
        <r>
          <rPr>
            <u/>
            <sz val="9"/>
            <color indexed="81"/>
            <rFont val="Tahoma"/>
            <family val="2"/>
          </rPr>
          <t>Alkukassa</t>
        </r>
        <r>
          <rPr>
            <sz val="9"/>
            <color indexed="81"/>
            <rFont val="Tahoma"/>
            <family val="2"/>
          </rPr>
          <t xml:space="preserve">
Tähän soluun syötetään ensimmäisen kauden alussa (1. kauden 1. päivä) oleva kassa.
Tulevien kausien alkukassa lasketaan automaattisesti Excel-kaavoillla edellisen kauden loppukassana. Eli toisin sanoen tämä tarkoittaa sitä, että edellisen kauden loppukassa on seuraavan kauden alkukassa.</t>
        </r>
      </text>
    </comment>
    <comment ref="C44" authorId="0" shapeId="0" xr:uid="{00000000-0006-0000-0300-000002000000}">
      <text>
        <r>
          <rPr>
            <b/>
            <sz val="9"/>
            <color indexed="81"/>
            <rFont val="Tahoma"/>
            <family val="2"/>
          </rPr>
          <t>Laaksonen Aki:</t>
        </r>
        <r>
          <rPr>
            <sz val="9"/>
            <color indexed="81"/>
            <rFont val="Tahoma"/>
            <family val="2"/>
          </rPr>
          <t xml:space="preserve">
</t>
        </r>
        <r>
          <rPr>
            <u/>
            <sz val="9"/>
            <color indexed="81"/>
            <rFont val="Tahoma"/>
            <family val="2"/>
          </rPr>
          <t>Vaadittava loppukassa</t>
        </r>
        <r>
          <rPr>
            <sz val="9"/>
            <color indexed="81"/>
            <rFont val="Tahoma"/>
            <family val="2"/>
          </rPr>
          <t xml:space="preserve">
Tämä tarkoittaa sitä rahan määrää, jonka yritys haluaa olevan kassassa kauden viimeisenä päivänä. Tämä on kassan "turvavara" seuraavan kauden alkua ja kassastamaksuja varten.
Jos laskennallinen loppukassa jää alle vaadittavan loppukassan arvon, tulee yrityksen hankkia lisärahoitusta esim. ottamalla lainaa tai yksityissijoituksina. Rahoitus suositellaan otettavaksi siten, että loppukassa ylittää hieman vaadittavan loppukassan.
Loppukassa &gt; Vaadittava loppukassa = ei tarvitse uutta rahoitusta
Loppukassa &lt; Vaadittava loppukassa = tarvitaan uutta rahoitusta </t>
        </r>
      </text>
    </comment>
  </commentList>
</comments>
</file>

<file path=xl/sharedStrings.xml><?xml version="1.0" encoding="utf-8"?>
<sst xmlns="http://schemas.openxmlformats.org/spreadsheetml/2006/main" count="188" uniqueCount="53">
  <si>
    <t>KASSABUDJETTI</t>
  </si>
  <si>
    <t>[Yrityksen nimi]</t>
  </si>
  <si>
    <t>tammi</t>
  </si>
  <si>
    <t>helmi</t>
  </si>
  <si>
    <t>maalis</t>
  </si>
  <si>
    <t>huhti</t>
  </si>
  <si>
    <t>touko</t>
  </si>
  <si>
    <t>kesä</t>
  </si>
  <si>
    <t>heinä</t>
  </si>
  <si>
    <t>elo</t>
  </si>
  <si>
    <t>syys</t>
  </si>
  <si>
    <t>loka</t>
  </si>
  <si>
    <t>marras</t>
  </si>
  <si>
    <t>joulu</t>
  </si>
  <si>
    <t>yht.</t>
  </si>
  <si>
    <t>Alkukassa</t>
  </si>
  <si>
    <t>Kassaanmaksut:</t>
  </si>
  <si>
    <t>käteismyynnit</t>
  </si>
  <si>
    <t>kassaanmaksut myyntisaamisista</t>
  </si>
  <si>
    <t>omistajien sijoitukset</t>
  </si>
  <si>
    <t>lainannostot</t>
  </si>
  <si>
    <t>muut kassaanmaksut</t>
  </si>
  <si>
    <t>Kassaanmaksut yhteensä</t>
  </si>
  <si>
    <t>Kassastamaksut:</t>
  </si>
  <si>
    <t>käteisostot</t>
  </si>
  <si>
    <t>ostovelkojen maksut</t>
  </si>
  <si>
    <t>palkkojen ym. menojen maksut</t>
  </si>
  <si>
    <t>ennakonpidätysten ja sosiaaliturvamaksujen tilitykset</t>
  </si>
  <si>
    <t>arvonlisäveron tilitykset</t>
  </si>
  <si>
    <t>vakuutusmaksut</t>
  </si>
  <si>
    <t>vuokrat</t>
  </si>
  <si>
    <t>energia</t>
  </si>
  <si>
    <t>informaatio- ja viestintätekniikka</t>
  </si>
  <si>
    <t>investoinnit</t>
  </si>
  <si>
    <t>omistajien yksityisotot</t>
  </si>
  <si>
    <t>osingonmaksut</t>
  </si>
  <si>
    <t>lainojen lyhennykset</t>
  </si>
  <si>
    <t>korot</t>
  </si>
  <si>
    <t>verot</t>
  </si>
  <si>
    <t>Kassastamaksut yhteensä</t>
  </si>
  <si>
    <t>Loppukassa</t>
  </si>
  <si>
    <t>Vaadittava loppukassa</t>
  </si>
  <si>
    <t>Operatiivisen toiminnan kassaanmaksut:</t>
  </si>
  <si>
    <t>Operatiivisen toiminnan kassaanmaksut yhteensä</t>
  </si>
  <si>
    <t>Operatiivisen toiminnan kassastamaksut:</t>
  </si>
  <si>
    <t>Operatiivisen toiminnan kassastamaksut yhteensä</t>
  </si>
  <si>
    <t>Operatiivisen toiminnan kassajäämä (A)</t>
  </si>
  <si>
    <t>Rahoituksen kassaanmaksut:</t>
  </si>
  <si>
    <t>Rahoituksen kassaanmaksut yhteensä</t>
  </si>
  <si>
    <t>Rahoituksen kassastamaksut:</t>
  </si>
  <si>
    <t>Rahoituksen kassastamaksut yhteensä</t>
  </si>
  <si>
    <t>Rahoituksen kassajäämä (B)</t>
  </si>
  <si>
    <t>YHTEENVETO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</si>
</sst>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theme="1"/>
      <name val="Arial Narrow"/>
      <family val="2"/>
    </font>
    <font>
      <b/>
      <sz val="11"/>
      <color theme="1"/>
      <name val="Arial Narrow"/>
      <family val="2"/>
    </font>
    <font>
      <b/>
      <i/>
      <sz val="11"/>
      <color theme="1"/>
      <name val="Arial Narrow"/>
      <family val="2"/>
    </font>
    <font>
      <sz val="9"/>
      <color indexed="81"/>
      <name val="Tahoma"/>
      <family val="2"/>
    </font>
    <font>
      <b/>
      <sz val="9"/>
      <color indexed="81"/>
      <name val="Tahoma"/>
      <family val="2"/>
    </font>
    <font>
      <u/>
      <sz val="9"/>
      <color indexed="81"/>
      <name val="Tahoma"/>
      <family val="2"/>
    </font>
    <font>
      <sz val="11"/>
      <name val="Arial Narrow"/>
      <family val="2"/>
    </font>
    <font>
      <b/>
      <i/>
      <sz val="11"/>
      <name val="Arial Narrow"/>
      <family val="2"/>
    </font>
    <font>
      <b/>
      <sz val="11"/>
      <name val="Arial Narrow"/>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59999389629810485"/>
        <bgColor indexed="64"/>
      </patternFill>
    </fill>
  </fills>
  <borders count="9">
    <border>
      <left/>
      <right/>
      <top/>
      <bottom/>
      <diagonal/>
    </border>
    <border>
      <left/>
      <right/>
      <top/>
      <bottom style="thin">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s>
  <cellStyleXfs count="1">
    <xf numFmtId="0" fontId="0" fillId="0" borderId="0"/>
  </cellStyleXfs>
  <cellXfs count="55">
    <xf numFmtId="0" fontId="0" fillId="0" borderId="0" xfId="0"/>
    <xf numFmtId="0" fontId="2" fillId="2" borderId="0" xfId="0" applyFont="1" applyFill="1"/>
    <xf numFmtId="0" fontId="1" fillId="2" borderId="0" xfId="0" applyFont="1" applyFill="1"/>
    <xf numFmtId="3" fontId="1" fillId="2" borderId="0" xfId="0" applyNumberFormat="1" applyFont="1" applyFill="1"/>
    <xf numFmtId="0" fontId="1" fillId="2" borderId="0" xfId="0" applyFont="1" applyFill="1" applyAlignment="1">
      <alignment horizontal="left" indent="2"/>
    </xf>
    <xf numFmtId="0" fontId="1" fillId="2" borderId="0" xfId="0" applyFont="1" applyFill="1" applyBorder="1"/>
    <xf numFmtId="3" fontId="1" fillId="3" borderId="0" xfId="0" applyNumberFormat="1" applyFont="1" applyFill="1"/>
    <xf numFmtId="3" fontId="1" fillId="3" borderId="0" xfId="0" applyNumberFormat="1" applyFont="1" applyFill="1" applyBorder="1"/>
    <xf numFmtId="3" fontId="1" fillId="4" borderId="0" xfId="0" applyNumberFormat="1" applyFont="1" applyFill="1"/>
    <xf numFmtId="3" fontId="1" fillId="4" borderId="0" xfId="0" applyNumberFormat="1" applyFont="1" applyFill="1" applyBorder="1"/>
    <xf numFmtId="3" fontId="1" fillId="4" borderId="1" xfId="0" applyNumberFormat="1" applyFont="1" applyFill="1" applyBorder="1"/>
    <xf numFmtId="0" fontId="1" fillId="3" borderId="0" xfId="0" applyFont="1" applyFill="1"/>
    <xf numFmtId="0" fontId="1" fillId="3" borderId="0" xfId="0" quotePrefix="1" applyFont="1" applyFill="1"/>
    <xf numFmtId="3" fontId="2" fillId="2" borderId="0" xfId="0" applyNumberFormat="1" applyFont="1" applyFill="1" applyBorder="1"/>
    <xf numFmtId="3" fontId="1" fillId="5" borderId="0" xfId="0" applyNumberFormat="1" applyFont="1" applyFill="1" applyBorder="1"/>
    <xf numFmtId="3" fontId="1" fillId="5" borderId="2" xfId="0" applyNumberFormat="1" applyFont="1" applyFill="1" applyBorder="1"/>
    <xf numFmtId="0" fontId="3" fillId="2" borderId="2" xfId="0" applyFont="1" applyFill="1" applyBorder="1" applyAlignment="1">
      <alignment horizontal="right"/>
    </xf>
    <xf numFmtId="0" fontId="3" fillId="2" borderId="4" xfId="0" applyFont="1" applyFill="1" applyBorder="1" applyAlignment="1">
      <alignment horizontal="right"/>
    </xf>
    <xf numFmtId="3" fontId="1" fillId="2" borderId="3" xfId="0" applyNumberFormat="1" applyFont="1" applyFill="1" applyBorder="1"/>
    <xf numFmtId="3" fontId="1" fillId="3" borderId="3" xfId="0" applyNumberFormat="1" applyFont="1" applyFill="1" applyBorder="1"/>
    <xf numFmtId="3" fontId="1" fillId="4" borderId="3" xfId="0" applyNumberFormat="1" applyFont="1" applyFill="1" applyBorder="1"/>
    <xf numFmtId="3" fontId="1" fillId="4" borderId="5" xfId="0" applyNumberFormat="1" applyFont="1" applyFill="1" applyBorder="1"/>
    <xf numFmtId="3" fontId="1" fillId="5" borderId="3" xfId="0" applyNumberFormat="1" applyFont="1" applyFill="1" applyBorder="1"/>
    <xf numFmtId="3" fontId="1" fillId="5" borderId="4" xfId="0" applyNumberFormat="1" applyFont="1" applyFill="1" applyBorder="1"/>
    <xf numFmtId="3" fontId="2" fillId="2" borderId="3" xfId="0" applyNumberFormat="1" applyFont="1" applyFill="1" applyBorder="1"/>
    <xf numFmtId="0" fontId="1" fillId="2" borderId="1" xfId="0" applyFont="1" applyFill="1" applyBorder="1"/>
    <xf numFmtId="0" fontId="1" fillId="2" borderId="3" xfId="0" applyFont="1" applyFill="1" applyBorder="1"/>
    <xf numFmtId="0" fontId="1" fillId="2" borderId="0" xfId="0" applyFont="1" applyFill="1" applyAlignment="1">
      <alignment horizontal="left"/>
    </xf>
    <xf numFmtId="3" fontId="1" fillId="4" borderId="7" xfId="0" applyNumberFormat="1" applyFont="1" applyFill="1" applyBorder="1"/>
    <xf numFmtId="0" fontId="2" fillId="2" borderId="0" xfId="0" applyFont="1" applyFill="1" applyAlignment="1">
      <alignment horizontal="left"/>
    </xf>
    <xf numFmtId="3" fontId="2" fillId="4" borderId="3" xfId="0" applyNumberFormat="1" applyFont="1" applyFill="1" applyBorder="1"/>
    <xf numFmtId="3" fontId="2" fillId="4" borderId="0" xfId="0" applyNumberFormat="1" applyFont="1" applyFill="1" applyBorder="1"/>
    <xf numFmtId="0" fontId="2" fillId="2" borderId="3" xfId="0" applyFont="1" applyFill="1" applyBorder="1"/>
    <xf numFmtId="0" fontId="1" fillId="2" borderId="8" xfId="0" applyFont="1" applyFill="1" applyBorder="1" applyAlignment="1">
      <alignment horizontal="left" indent="2"/>
    </xf>
    <xf numFmtId="0" fontId="7" fillId="2" borderId="0" xfId="0" applyFont="1" applyFill="1"/>
    <xf numFmtId="0" fontId="8" fillId="2" borderId="4" xfId="0" applyFont="1" applyFill="1" applyBorder="1" applyAlignment="1">
      <alignment horizontal="right"/>
    </xf>
    <xf numFmtId="3" fontId="7" fillId="2" borderId="3" xfId="0" applyNumberFormat="1" applyFont="1" applyFill="1" applyBorder="1"/>
    <xf numFmtId="3" fontId="7" fillId="3" borderId="3" xfId="0" applyNumberFormat="1" applyFont="1" applyFill="1" applyBorder="1"/>
    <xf numFmtId="3" fontId="7" fillId="4" borderId="3" xfId="0" applyNumberFormat="1" applyFont="1" applyFill="1" applyBorder="1"/>
    <xf numFmtId="3" fontId="7" fillId="4" borderId="5" xfId="0" applyNumberFormat="1" applyFont="1" applyFill="1" applyBorder="1"/>
    <xf numFmtId="3" fontId="7" fillId="5" borderId="3" xfId="0" applyNumberFormat="1" applyFont="1" applyFill="1" applyBorder="1"/>
    <xf numFmtId="3" fontId="9" fillId="4" borderId="3" xfId="0" applyNumberFormat="1" applyFont="1" applyFill="1" applyBorder="1"/>
    <xf numFmtId="3" fontId="9" fillId="2" borderId="3" xfId="0" applyNumberFormat="1" applyFont="1" applyFill="1" applyBorder="1"/>
    <xf numFmtId="0" fontId="7" fillId="2" borderId="0" xfId="0" applyFont="1" applyFill="1" applyBorder="1"/>
    <xf numFmtId="3" fontId="7" fillId="2" borderId="0" xfId="0" applyNumberFormat="1" applyFont="1" applyFill="1" applyBorder="1"/>
    <xf numFmtId="3" fontId="7" fillId="2" borderId="0" xfId="0" applyNumberFormat="1" applyFont="1" applyFill="1"/>
    <xf numFmtId="3" fontId="9" fillId="4" borderId="4" xfId="0" applyNumberFormat="1" applyFont="1" applyFill="1" applyBorder="1"/>
    <xf numFmtId="3" fontId="2" fillId="4" borderId="2" xfId="0" applyNumberFormat="1" applyFont="1" applyFill="1" applyBorder="1"/>
    <xf numFmtId="3" fontId="2" fillId="4" borderId="4" xfId="0" applyNumberFormat="1" applyFont="1" applyFill="1" applyBorder="1"/>
    <xf numFmtId="3" fontId="2" fillId="4" borderId="6" xfId="0" applyNumberFormat="1" applyFont="1" applyFill="1" applyBorder="1"/>
    <xf numFmtId="3" fontId="7" fillId="2" borderId="2" xfId="0" applyNumberFormat="1" applyFont="1" applyFill="1" applyBorder="1"/>
    <xf numFmtId="3" fontId="2" fillId="2" borderId="2" xfId="0" applyNumberFormat="1" applyFont="1" applyFill="1" applyBorder="1"/>
    <xf numFmtId="0" fontId="1" fillId="2" borderId="2" xfId="0" applyFont="1" applyFill="1" applyBorder="1"/>
    <xf numFmtId="0" fontId="7" fillId="2" borderId="1" xfId="0" applyFont="1" applyFill="1" applyBorder="1" applyAlignment="1">
      <alignment horizontal="right"/>
    </xf>
    <xf numFmtId="0" fontId="9" fillId="2" borderId="1" xfId="0" applyFont="1" applyFill="1" applyBorder="1" applyAlignment="1">
      <alignment horizontal="right"/>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15</xdr:col>
      <xdr:colOff>323850</xdr:colOff>
      <xdr:row>3</xdr:row>
      <xdr:rowOff>9524</xdr:rowOff>
    </xdr:from>
    <xdr:ext cx="3038475" cy="5667375"/>
    <xdr:sp macro="" textlink="">
      <xdr:nvSpPr>
        <xdr:cNvPr id="2" name="Tekstiruutu 1">
          <a:extLst>
            <a:ext uri="{FF2B5EF4-FFF2-40B4-BE49-F238E27FC236}">
              <a16:creationId xmlns:a16="http://schemas.microsoft.com/office/drawing/2014/main" id="{00000000-0008-0000-0000-000002000000}"/>
            </a:ext>
          </a:extLst>
        </xdr:cNvPr>
        <xdr:cNvSpPr txBox="1"/>
      </xdr:nvSpPr>
      <xdr:spPr>
        <a:xfrm>
          <a:off x="12839700" y="638174"/>
          <a:ext cx="3038475" cy="5667375"/>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i-FI" sz="1100" b="1">
              <a:latin typeface="Arial Narrow" panose="020B0606020202030204" pitchFamily="34" charset="0"/>
            </a:rPr>
            <a:t>Kassabudjetti</a:t>
          </a:r>
        </a:p>
        <a:p>
          <a:endParaRPr lang="fi-FI" sz="1100">
            <a:latin typeface="Arial Narrow" panose="020B0606020202030204" pitchFamily="34" charset="0"/>
          </a:endParaRPr>
        </a:p>
        <a:p>
          <a:r>
            <a:rPr lang="fi-FI" sz="1100">
              <a:latin typeface="Arial Narrow" panose="020B0606020202030204" pitchFamily="34" charset="0"/>
            </a:rPr>
            <a:t>Kassabudjetin avulla suunnitellaan rahan riittävyyttä eli maksuvalmiutta (likviditeetti).</a:t>
          </a:r>
        </a:p>
        <a:p>
          <a:endParaRPr lang="fi-FI" sz="1100">
            <a:latin typeface="Arial Narrow" panose="020B0606020202030204" pitchFamily="34" charset="0"/>
          </a:endParaRPr>
        </a:p>
        <a:p>
          <a:r>
            <a:rPr lang="fi-FI" sz="1100">
              <a:latin typeface="Arial Narrow" panose="020B0606020202030204" pitchFamily="34" charset="0"/>
            </a:rPr>
            <a:t>Maksuvalmiudella tarkoitetaan yrityksen kykyä selvitä lyhytaikaisista maksusitoumuksistaan</a:t>
          </a:r>
          <a:r>
            <a:rPr lang="fi-FI" sz="1100" baseline="0">
              <a:latin typeface="Arial Narrow" panose="020B0606020202030204" pitchFamily="34" charset="0"/>
            </a:rPr>
            <a:t> niiden erääntyessä.</a:t>
          </a:r>
        </a:p>
        <a:p>
          <a:endParaRPr lang="fi-FI" sz="1100" baseline="0">
            <a:latin typeface="Arial Narrow" panose="020B0606020202030204" pitchFamily="34" charset="0"/>
          </a:endParaRPr>
        </a:p>
        <a:p>
          <a:r>
            <a:rPr lang="fi-FI" sz="1100" baseline="0">
              <a:latin typeface="Arial Narrow" panose="020B0606020202030204" pitchFamily="34" charset="0"/>
            </a:rPr>
            <a:t>Kassabudjettiin merkitään kassaanmaksut ja kassastamaksut eli seurataan rahan liikettä sisään yritykseen ja ulos yrityksestä.</a:t>
          </a:r>
          <a:endParaRPr lang="fi-FI" sz="1100">
            <a:latin typeface="Arial Narrow" panose="020B060602020203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323850</xdr:colOff>
      <xdr:row>3</xdr:row>
      <xdr:rowOff>9524</xdr:rowOff>
    </xdr:from>
    <xdr:ext cx="3038475" cy="5667375"/>
    <xdr:sp macro="" textlink="">
      <xdr:nvSpPr>
        <xdr:cNvPr id="2" name="Tekstiruutu 1">
          <a:extLst>
            <a:ext uri="{FF2B5EF4-FFF2-40B4-BE49-F238E27FC236}">
              <a16:creationId xmlns:a16="http://schemas.microsoft.com/office/drawing/2014/main" id="{00000000-0008-0000-0100-000002000000}"/>
            </a:ext>
          </a:extLst>
        </xdr:cNvPr>
        <xdr:cNvSpPr txBox="1"/>
      </xdr:nvSpPr>
      <xdr:spPr>
        <a:xfrm>
          <a:off x="12839700" y="638174"/>
          <a:ext cx="3038475" cy="5667375"/>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i-FI" sz="1100" b="1">
              <a:latin typeface="Arial Narrow" panose="020B0606020202030204" pitchFamily="34" charset="0"/>
            </a:rPr>
            <a:t>Kassabudjetti</a:t>
          </a:r>
        </a:p>
        <a:p>
          <a:endParaRPr lang="fi-FI" sz="1100">
            <a:latin typeface="Arial Narrow" panose="020B0606020202030204" pitchFamily="34" charset="0"/>
          </a:endParaRPr>
        </a:p>
        <a:p>
          <a:r>
            <a:rPr lang="fi-FI" sz="1100">
              <a:latin typeface="Arial Narrow" panose="020B0606020202030204" pitchFamily="34" charset="0"/>
            </a:rPr>
            <a:t>Kassabudjetin avulla suunnitellaan rahan riittävyyttä eli maksuvalmiutta (likviditeetti).</a:t>
          </a:r>
        </a:p>
        <a:p>
          <a:endParaRPr lang="fi-FI" sz="1100">
            <a:latin typeface="Arial Narrow" panose="020B0606020202030204" pitchFamily="34" charset="0"/>
          </a:endParaRPr>
        </a:p>
        <a:p>
          <a:r>
            <a:rPr lang="fi-FI" sz="1100">
              <a:latin typeface="Arial Narrow" panose="020B0606020202030204" pitchFamily="34" charset="0"/>
            </a:rPr>
            <a:t>Maksuvalmiudella tarkoitetaan yrityksen kykyä selvitä lyhytaikaisista maksusitoumuksistaan</a:t>
          </a:r>
          <a:r>
            <a:rPr lang="fi-FI" sz="1100" baseline="0">
              <a:latin typeface="Arial Narrow" panose="020B0606020202030204" pitchFamily="34" charset="0"/>
            </a:rPr>
            <a:t> niiden erääntyessä.</a:t>
          </a:r>
        </a:p>
        <a:p>
          <a:endParaRPr lang="fi-FI" sz="1100" baseline="0">
            <a:latin typeface="Arial Narrow" panose="020B0606020202030204" pitchFamily="34" charset="0"/>
          </a:endParaRPr>
        </a:p>
        <a:p>
          <a:r>
            <a:rPr lang="fi-FI" sz="1100" baseline="0">
              <a:latin typeface="Arial Narrow" panose="020B0606020202030204" pitchFamily="34" charset="0"/>
            </a:rPr>
            <a:t>Kassabudjettiin merkitään kassaanmaksut ja kassastamaksut eli seurataan rahan liikettä sisään yritykseen ja ulos yrityksestä.</a:t>
          </a:r>
          <a:endParaRPr lang="fi-FI" sz="1100">
            <a:latin typeface="Arial Narrow" panose="020B060602020203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323850</xdr:colOff>
      <xdr:row>3</xdr:row>
      <xdr:rowOff>9524</xdr:rowOff>
    </xdr:from>
    <xdr:ext cx="3038475" cy="5667375"/>
    <xdr:sp macro="" textlink="">
      <xdr:nvSpPr>
        <xdr:cNvPr id="2" name="Tekstiruutu 1">
          <a:extLst>
            <a:ext uri="{FF2B5EF4-FFF2-40B4-BE49-F238E27FC236}">
              <a16:creationId xmlns:a16="http://schemas.microsoft.com/office/drawing/2014/main" id="{00000000-0008-0000-0200-000002000000}"/>
            </a:ext>
          </a:extLst>
        </xdr:cNvPr>
        <xdr:cNvSpPr txBox="1"/>
      </xdr:nvSpPr>
      <xdr:spPr>
        <a:xfrm>
          <a:off x="12839700" y="638174"/>
          <a:ext cx="3038475" cy="5667375"/>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i-FI" sz="1100" b="1">
              <a:latin typeface="Arial Narrow" panose="020B0606020202030204" pitchFamily="34" charset="0"/>
            </a:rPr>
            <a:t>Kassabudjetti</a:t>
          </a:r>
        </a:p>
        <a:p>
          <a:endParaRPr lang="fi-FI" sz="1100">
            <a:latin typeface="Arial Narrow" panose="020B0606020202030204" pitchFamily="34" charset="0"/>
          </a:endParaRPr>
        </a:p>
        <a:p>
          <a:r>
            <a:rPr lang="fi-FI" sz="1100" baseline="0">
              <a:latin typeface="Arial Narrow" panose="020B0606020202030204" pitchFamily="34" charset="0"/>
            </a:rPr>
            <a:t>Tässä esimerkissä kassabudjetti on jaettu operatiivisen toiminnasta ja rahoituksesta syntyviin rahavirtoihin.</a:t>
          </a:r>
        </a:p>
        <a:p>
          <a:endParaRPr lang="fi-FI" sz="1100" baseline="0">
            <a:latin typeface="Arial Narrow" panose="020B0606020202030204" pitchFamily="34" charset="0"/>
          </a:endParaRPr>
        </a:p>
        <a:p>
          <a:r>
            <a:rPr lang="fi-FI" sz="1100" baseline="0">
              <a:latin typeface="Arial Narrow" panose="020B0606020202030204" pitchFamily="34" charset="0"/>
            </a:rPr>
            <a:t>Operatiivisen toiminnan kassaanmaksut kertyvät myynnistä, ja sen kassastamaksut aiheutuvat ostoista ja muista operatiivisen toiminnan menoista.</a:t>
          </a:r>
        </a:p>
        <a:p>
          <a:endParaRPr lang="fi-FI" sz="1100" baseline="0">
            <a:latin typeface="Arial Narrow" panose="020B0606020202030204" pitchFamily="34" charset="0"/>
          </a:endParaRPr>
        </a:p>
        <a:p>
          <a:r>
            <a:rPr lang="fi-FI" sz="1100" baseline="0">
              <a:latin typeface="Arial Narrow" panose="020B0606020202030204" pitchFamily="34" charset="0"/>
            </a:rPr>
            <a:t>Operatiivisen toiminnan kassastamaksut ovat poistojen verran pienemmät kuin vastaavat kustannukset.</a:t>
          </a:r>
        </a:p>
        <a:p>
          <a:endParaRPr lang="fi-FI" sz="1100" baseline="0">
            <a:latin typeface="Arial Narrow" panose="020B0606020202030204" pitchFamily="34" charset="0"/>
          </a:endParaRPr>
        </a:p>
        <a:p>
          <a:r>
            <a:rPr lang="fi-FI" sz="1100">
              <a:latin typeface="Arial Narrow" panose="020B0606020202030204" pitchFamily="34" charset="0"/>
            </a:rPr>
            <a:t>Operatiivisen</a:t>
          </a:r>
          <a:r>
            <a:rPr lang="fi-FI" sz="1100" baseline="0">
              <a:latin typeface="Arial Narrow" panose="020B0606020202030204" pitchFamily="34" charset="0"/>
            </a:rPr>
            <a:t> toiminnan kassaanmaksujen ja kassastamaksujen erotusta nimitetään o</a:t>
          </a:r>
          <a:r>
            <a:rPr lang="fi-FI" sz="1100">
              <a:latin typeface="Arial Narrow" panose="020B0606020202030204" pitchFamily="34" charset="0"/>
            </a:rPr>
            <a:t>peratiivisen toiminnan kassajäämäksi (A).</a:t>
          </a:r>
        </a:p>
        <a:p>
          <a:endParaRPr lang="fi-FI" sz="1100">
            <a:latin typeface="Arial Narrow" panose="020B0606020202030204" pitchFamily="34" charset="0"/>
          </a:endParaRPr>
        </a:p>
        <a:p>
          <a:r>
            <a:rPr lang="fi-FI" sz="1100">
              <a:latin typeface="Arial Narrow" panose="020B0606020202030204" pitchFamily="34" charset="0"/>
            </a:rPr>
            <a:t>Rahoituksen kassastamaksuja syntyy koroista, veroista, omistajien yksityisotoista (huom. yritysmuoto), osingoista, lainojen lyhennyksistä</a:t>
          </a:r>
          <a:r>
            <a:rPr lang="fi-FI" sz="1100" baseline="0">
              <a:latin typeface="Arial Narrow" panose="020B0606020202030204" pitchFamily="34" charset="0"/>
            </a:rPr>
            <a:t> ja investointien maksuista.</a:t>
          </a:r>
        </a:p>
        <a:p>
          <a:endParaRPr lang="fi-FI" sz="1100" baseline="0">
            <a:latin typeface="Arial Narrow" panose="020B0606020202030204" pitchFamily="34" charset="0"/>
          </a:endParaRPr>
        </a:p>
        <a:p>
          <a:r>
            <a:rPr lang="fi-FI" sz="1100">
              <a:latin typeface="Arial Narrow" panose="020B0606020202030204" pitchFamily="34" charset="0"/>
            </a:rPr>
            <a:t>Rahoitusvajeen kattamiseksi on otettava</a:t>
          </a:r>
          <a:r>
            <a:rPr lang="fi-FI" sz="1100" baseline="0">
              <a:latin typeface="Arial Narrow" panose="020B0606020202030204" pitchFamily="34" charset="0"/>
            </a:rPr>
            <a:t> lainaa tai saatava omistajien sijoituksia. (huom. rivit omistajien sijoitukset ja lainannostot)</a:t>
          </a:r>
        </a:p>
        <a:p>
          <a:endParaRPr lang="fi-FI" sz="1100" baseline="0">
            <a:latin typeface="Arial Narrow" panose="020B0606020202030204" pitchFamily="34" charset="0"/>
          </a:endParaRPr>
        </a:p>
        <a:p>
          <a:r>
            <a:rPr lang="fi-FI" sz="1100" baseline="0">
              <a:latin typeface="Arial Narrow" panose="020B0606020202030204" pitchFamily="34" charset="0"/>
            </a:rPr>
            <a:t>Rahoituksen kassajäämä (B) osoittaa rahoituksen kassaan- ja kassastamaksujen erotuksen.</a:t>
          </a:r>
          <a:endParaRPr lang="fi-FI" sz="1100">
            <a:latin typeface="Arial Narrow" panose="020B060602020203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323850</xdr:colOff>
      <xdr:row>3</xdr:row>
      <xdr:rowOff>9524</xdr:rowOff>
    </xdr:from>
    <xdr:ext cx="3038475" cy="5667375"/>
    <xdr:sp macro="" textlink="">
      <xdr:nvSpPr>
        <xdr:cNvPr id="2" name="Tekstiruutu 1">
          <a:extLst>
            <a:ext uri="{FF2B5EF4-FFF2-40B4-BE49-F238E27FC236}">
              <a16:creationId xmlns:a16="http://schemas.microsoft.com/office/drawing/2014/main" id="{00000000-0008-0000-0300-000002000000}"/>
            </a:ext>
          </a:extLst>
        </xdr:cNvPr>
        <xdr:cNvSpPr txBox="1"/>
      </xdr:nvSpPr>
      <xdr:spPr>
        <a:xfrm>
          <a:off x="12839700" y="638174"/>
          <a:ext cx="3038475" cy="5667375"/>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i-FI" sz="1100" b="1">
              <a:latin typeface="Arial Narrow" panose="020B0606020202030204" pitchFamily="34" charset="0"/>
            </a:rPr>
            <a:t>Kassabudjetti</a:t>
          </a:r>
        </a:p>
        <a:p>
          <a:endParaRPr lang="fi-FI" sz="1100">
            <a:latin typeface="Arial Narrow" panose="020B0606020202030204" pitchFamily="34" charset="0"/>
          </a:endParaRPr>
        </a:p>
        <a:p>
          <a:r>
            <a:rPr lang="fi-FI" sz="1100" baseline="0">
              <a:latin typeface="Arial Narrow" panose="020B0606020202030204" pitchFamily="34" charset="0"/>
            </a:rPr>
            <a:t>Tässä esimerkissä kassabudjetti on jaettu operatiivisen toiminnasta ja rahoituksesta syntyviin rahavirtoihin.</a:t>
          </a:r>
        </a:p>
        <a:p>
          <a:endParaRPr lang="fi-FI" sz="1100" baseline="0">
            <a:latin typeface="Arial Narrow" panose="020B0606020202030204" pitchFamily="34" charset="0"/>
          </a:endParaRPr>
        </a:p>
        <a:p>
          <a:r>
            <a:rPr lang="fi-FI" sz="1100" baseline="0">
              <a:latin typeface="Arial Narrow" panose="020B0606020202030204" pitchFamily="34" charset="0"/>
            </a:rPr>
            <a:t>Operatiivisen toiminnan kassaanmaksut kertyvät myynnistä, ja sen kassastamaksut aiheutuvat ostoista ja muista operatiivisen toiminnan menoista.</a:t>
          </a:r>
        </a:p>
        <a:p>
          <a:endParaRPr lang="fi-FI" sz="1100" baseline="0">
            <a:latin typeface="Arial Narrow" panose="020B0606020202030204" pitchFamily="34" charset="0"/>
          </a:endParaRPr>
        </a:p>
        <a:p>
          <a:r>
            <a:rPr lang="fi-FI" sz="1100" baseline="0">
              <a:latin typeface="Arial Narrow" panose="020B0606020202030204" pitchFamily="34" charset="0"/>
            </a:rPr>
            <a:t>Operatiivisen toiminnan kassastamaksut ovat poistojen verran pienemmät kuin vastaavat kustannukset.</a:t>
          </a:r>
        </a:p>
        <a:p>
          <a:endParaRPr lang="fi-FI" sz="1100" baseline="0">
            <a:latin typeface="Arial Narrow" panose="020B0606020202030204" pitchFamily="34" charset="0"/>
          </a:endParaRPr>
        </a:p>
        <a:p>
          <a:r>
            <a:rPr lang="fi-FI" sz="1100">
              <a:latin typeface="Arial Narrow" panose="020B0606020202030204" pitchFamily="34" charset="0"/>
            </a:rPr>
            <a:t>Operatiivisen</a:t>
          </a:r>
          <a:r>
            <a:rPr lang="fi-FI" sz="1100" baseline="0">
              <a:latin typeface="Arial Narrow" panose="020B0606020202030204" pitchFamily="34" charset="0"/>
            </a:rPr>
            <a:t> toiminnan kassaanmaksujen ja kassastamaksujen erotusta nimitetään o</a:t>
          </a:r>
          <a:r>
            <a:rPr lang="fi-FI" sz="1100">
              <a:latin typeface="Arial Narrow" panose="020B0606020202030204" pitchFamily="34" charset="0"/>
            </a:rPr>
            <a:t>peratiivisen toiminnan kassajäämäksi (A).</a:t>
          </a:r>
        </a:p>
        <a:p>
          <a:endParaRPr lang="fi-FI" sz="1100">
            <a:latin typeface="Arial Narrow" panose="020B0606020202030204" pitchFamily="34" charset="0"/>
          </a:endParaRPr>
        </a:p>
        <a:p>
          <a:r>
            <a:rPr lang="fi-FI" sz="1100">
              <a:latin typeface="Arial Narrow" panose="020B0606020202030204" pitchFamily="34" charset="0"/>
            </a:rPr>
            <a:t>Rahoituksen kassastamaksuja syntyy koroista, veroista, omistajien yksityisotoista (huom. yritysmuoto), osingoista, lainojen lyhennyksistä</a:t>
          </a:r>
          <a:r>
            <a:rPr lang="fi-FI" sz="1100" baseline="0">
              <a:latin typeface="Arial Narrow" panose="020B0606020202030204" pitchFamily="34" charset="0"/>
            </a:rPr>
            <a:t> ja investointien maksuista.</a:t>
          </a:r>
        </a:p>
        <a:p>
          <a:endParaRPr lang="fi-FI" sz="1100" baseline="0">
            <a:latin typeface="Arial Narrow" panose="020B0606020202030204" pitchFamily="34" charset="0"/>
          </a:endParaRPr>
        </a:p>
        <a:p>
          <a:r>
            <a:rPr lang="fi-FI" sz="1100">
              <a:latin typeface="Arial Narrow" panose="020B0606020202030204" pitchFamily="34" charset="0"/>
            </a:rPr>
            <a:t>Rahoitusvajeen kattamiseksi on otettava</a:t>
          </a:r>
          <a:r>
            <a:rPr lang="fi-FI" sz="1100" baseline="0">
              <a:latin typeface="Arial Narrow" panose="020B0606020202030204" pitchFamily="34" charset="0"/>
            </a:rPr>
            <a:t> lainaa tai saatava omistajien sijoituksia. (huom. rivit omistajien sijoitukset ja lainannostot)</a:t>
          </a:r>
        </a:p>
        <a:p>
          <a:endParaRPr lang="fi-FI" sz="1100" baseline="0">
            <a:latin typeface="Arial Narrow" panose="020B0606020202030204" pitchFamily="34" charset="0"/>
          </a:endParaRPr>
        </a:p>
        <a:p>
          <a:r>
            <a:rPr lang="fi-FI" sz="1100" baseline="0">
              <a:latin typeface="Arial Narrow" panose="020B0606020202030204" pitchFamily="34" charset="0"/>
            </a:rPr>
            <a:t>Rahoituksen kassajäämä (B) osoittaa rahoituksen kassaan- ja kassastamaksujen erotuksen.</a:t>
          </a:r>
          <a:endParaRPr lang="fi-FI" sz="1100">
            <a:latin typeface="Arial Narrow" panose="020B060602020203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32"/>
  <sheetViews>
    <sheetView tabSelected="1" workbookViewId="0" xr3:uid="{AEA406A1-0E4B-5B11-9CD5-51D6E497D94C}">
      <selection activeCell="C2" sqref="C2"/>
    </sheetView>
  </sheetViews>
  <sheetFormatPr defaultRowHeight="16.5"/>
  <cols>
    <col min="1" max="1" width="2.7109375" style="2" customWidth="1"/>
    <col min="2" max="2" width="45.7109375" style="2" customWidth="1"/>
    <col min="3" max="15" width="10.7109375" style="2" customWidth="1"/>
    <col min="16" max="16384" width="9.140625" style="2"/>
  </cols>
  <sheetData>
    <row r="2" spans="2:16">
      <c r="B2" s="1" t="s">
        <v>0</v>
      </c>
    </row>
    <row r="3" spans="2:16">
      <c r="B3" s="2" t="s">
        <v>1</v>
      </c>
    </row>
    <row r="4" spans="2:16" ht="17.25" thickBot="1">
      <c r="C4" s="17" t="s">
        <v>2</v>
      </c>
      <c r="D4" s="16" t="s">
        <v>3</v>
      </c>
      <c r="E4" s="16" t="s">
        <v>4</v>
      </c>
      <c r="F4" s="17" t="s">
        <v>5</v>
      </c>
      <c r="G4" s="16" t="s">
        <v>6</v>
      </c>
      <c r="H4" s="16" t="s">
        <v>7</v>
      </c>
      <c r="I4" s="17" t="s">
        <v>8</v>
      </c>
      <c r="J4" s="16" t="s">
        <v>9</v>
      </c>
      <c r="K4" s="16" t="s">
        <v>10</v>
      </c>
      <c r="L4" s="17" t="s">
        <v>11</v>
      </c>
      <c r="M4" s="16" t="s">
        <v>12</v>
      </c>
      <c r="N4" s="16" t="s">
        <v>13</v>
      </c>
      <c r="O4" s="17" t="s">
        <v>14</v>
      </c>
      <c r="P4" s="26"/>
    </row>
    <row r="5" spans="2:16" ht="17.25" thickTop="1">
      <c r="B5" s="1" t="s">
        <v>15</v>
      </c>
      <c r="C5" s="18">
        <v>10000</v>
      </c>
      <c r="D5" s="3">
        <f>C30</f>
        <v>8240</v>
      </c>
      <c r="E5" s="3">
        <f t="shared" ref="E5:N5" si="0">D30</f>
        <v>8240</v>
      </c>
      <c r="F5" s="18">
        <f t="shared" si="0"/>
        <v>8240</v>
      </c>
      <c r="G5" s="3">
        <f t="shared" si="0"/>
        <v>8240</v>
      </c>
      <c r="H5" s="3">
        <f t="shared" si="0"/>
        <v>8240</v>
      </c>
      <c r="I5" s="18">
        <f t="shared" si="0"/>
        <v>8240</v>
      </c>
      <c r="J5" s="3">
        <f t="shared" si="0"/>
        <v>8240</v>
      </c>
      <c r="K5" s="3">
        <f t="shared" si="0"/>
        <v>8240</v>
      </c>
      <c r="L5" s="18">
        <f t="shared" si="0"/>
        <v>8240</v>
      </c>
      <c r="M5" s="3">
        <f t="shared" si="0"/>
        <v>8240</v>
      </c>
      <c r="N5" s="3">
        <f t="shared" si="0"/>
        <v>8240</v>
      </c>
      <c r="O5" s="18">
        <f>C5</f>
        <v>10000</v>
      </c>
      <c r="P5" s="26"/>
    </row>
    <row r="6" spans="2:16">
      <c r="B6" s="12" t="s">
        <v>16</v>
      </c>
      <c r="C6" s="19"/>
      <c r="D6" s="6"/>
      <c r="E6" s="6"/>
      <c r="F6" s="19"/>
      <c r="G6" s="6"/>
      <c r="H6" s="6"/>
      <c r="I6" s="19"/>
      <c r="J6" s="6"/>
      <c r="K6" s="6"/>
      <c r="L6" s="19"/>
      <c r="M6" s="6"/>
      <c r="N6" s="6"/>
      <c r="O6" s="19"/>
      <c r="P6" s="26"/>
    </row>
    <row r="7" spans="2:16">
      <c r="B7" s="4" t="s">
        <v>17</v>
      </c>
      <c r="C7" s="20">
        <v>8000</v>
      </c>
      <c r="D7" s="8"/>
      <c r="E7" s="8"/>
      <c r="F7" s="20"/>
      <c r="G7" s="8"/>
      <c r="H7" s="8"/>
      <c r="I7" s="20"/>
      <c r="J7" s="8"/>
      <c r="K7" s="8"/>
      <c r="L7" s="20"/>
      <c r="M7" s="8"/>
      <c r="N7" s="8"/>
      <c r="O7" s="20">
        <f>SUM(C7:N7)</f>
        <v>8000</v>
      </c>
      <c r="P7" s="26"/>
    </row>
    <row r="8" spans="2:16">
      <c r="B8" s="4" t="s">
        <v>18</v>
      </c>
      <c r="C8" s="20">
        <v>1500</v>
      </c>
      <c r="D8" s="8"/>
      <c r="E8" s="8"/>
      <c r="F8" s="20"/>
      <c r="G8" s="8"/>
      <c r="H8" s="8"/>
      <c r="I8" s="20"/>
      <c r="J8" s="8"/>
      <c r="K8" s="8"/>
      <c r="L8" s="20"/>
      <c r="M8" s="8"/>
      <c r="N8" s="8"/>
      <c r="O8" s="20">
        <f t="shared" ref="O8:O11" si="1">SUM(C8:N8)</f>
        <v>1500</v>
      </c>
      <c r="P8" s="26"/>
    </row>
    <row r="9" spans="2:16">
      <c r="B9" s="4" t="s">
        <v>19</v>
      </c>
      <c r="C9" s="20">
        <v>2000</v>
      </c>
      <c r="D9" s="9"/>
      <c r="E9" s="9"/>
      <c r="F9" s="20"/>
      <c r="G9" s="9"/>
      <c r="H9" s="9"/>
      <c r="I9" s="20"/>
      <c r="J9" s="9"/>
      <c r="K9" s="9"/>
      <c r="L9" s="20"/>
      <c r="M9" s="9"/>
      <c r="N9" s="9"/>
      <c r="O9" s="20">
        <f t="shared" si="1"/>
        <v>2000</v>
      </c>
      <c r="P9" s="26"/>
    </row>
    <row r="10" spans="2:16">
      <c r="B10" s="4" t="s">
        <v>20</v>
      </c>
      <c r="C10" s="20">
        <v>3100</v>
      </c>
      <c r="D10" s="9"/>
      <c r="E10" s="9"/>
      <c r="F10" s="20"/>
      <c r="G10" s="9"/>
      <c r="H10" s="9"/>
      <c r="I10" s="20"/>
      <c r="J10" s="9"/>
      <c r="K10" s="9"/>
      <c r="L10" s="20"/>
      <c r="M10" s="9"/>
      <c r="N10" s="9"/>
      <c r="O10" s="20">
        <f t="shared" si="1"/>
        <v>3100</v>
      </c>
      <c r="P10" s="26"/>
    </row>
    <row r="11" spans="2:16">
      <c r="B11" s="4" t="s">
        <v>21</v>
      </c>
      <c r="C11" s="21">
        <v>0</v>
      </c>
      <c r="D11" s="10"/>
      <c r="E11" s="10"/>
      <c r="F11" s="21"/>
      <c r="G11" s="10"/>
      <c r="H11" s="10"/>
      <c r="I11" s="21"/>
      <c r="J11" s="10"/>
      <c r="K11" s="10"/>
      <c r="L11" s="21"/>
      <c r="M11" s="10"/>
      <c r="N11" s="10"/>
      <c r="O11" s="21">
        <f t="shared" si="1"/>
        <v>0</v>
      </c>
      <c r="P11" s="26"/>
    </row>
    <row r="12" spans="2:16">
      <c r="B12" s="2" t="s">
        <v>22</v>
      </c>
      <c r="C12" s="22">
        <f>SUM(C7:C11)</f>
        <v>14600</v>
      </c>
      <c r="D12" s="14">
        <f t="shared" ref="D12:N12" si="2">SUM(D7:D11)</f>
        <v>0</v>
      </c>
      <c r="E12" s="14">
        <f t="shared" si="2"/>
        <v>0</v>
      </c>
      <c r="F12" s="22">
        <f t="shared" si="2"/>
        <v>0</v>
      </c>
      <c r="G12" s="14">
        <f t="shared" si="2"/>
        <v>0</v>
      </c>
      <c r="H12" s="14">
        <f t="shared" si="2"/>
        <v>0</v>
      </c>
      <c r="I12" s="22">
        <f t="shared" si="2"/>
        <v>0</v>
      </c>
      <c r="J12" s="14">
        <f t="shared" si="2"/>
        <v>0</v>
      </c>
      <c r="K12" s="14">
        <f t="shared" si="2"/>
        <v>0</v>
      </c>
      <c r="L12" s="22">
        <f t="shared" si="2"/>
        <v>0</v>
      </c>
      <c r="M12" s="14">
        <f t="shared" si="2"/>
        <v>0</v>
      </c>
      <c r="N12" s="14">
        <f t="shared" si="2"/>
        <v>0</v>
      </c>
      <c r="O12" s="22">
        <f>SUM(O7:O11)</f>
        <v>14600</v>
      </c>
      <c r="P12" s="26"/>
    </row>
    <row r="13" spans="2:16">
      <c r="B13" s="11" t="s">
        <v>23</v>
      </c>
      <c r="C13" s="19"/>
      <c r="D13" s="7"/>
      <c r="E13" s="7"/>
      <c r="F13" s="19"/>
      <c r="G13" s="7"/>
      <c r="H13" s="7"/>
      <c r="I13" s="19"/>
      <c r="J13" s="7"/>
      <c r="K13" s="7"/>
      <c r="L13" s="19"/>
      <c r="M13" s="7"/>
      <c r="N13" s="7"/>
      <c r="O13" s="19"/>
      <c r="P13" s="26"/>
    </row>
    <row r="14" spans="2:16">
      <c r="B14" s="4" t="s">
        <v>24</v>
      </c>
      <c r="C14" s="20">
        <v>3000</v>
      </c>
      <c r="D14" s="9"/>
      <c r="E14" s="9"/>
      <c r="F14" s="20"/>
      <c r="G14" s="9"/>
      <c r="H14" s="9"/>
      <c r="I14" s="20"/>
      <c r="J14" s="9"/>
      <c r="K14" s="9"/>
      <c r="L14" s="20"/>
      <c r="M14" s="9"/>
      <c r="N14" s="9"/>
      <c r="O14" s="20">
        <f>SUM(C14:N14)</f>
        <v>3000</v>
      </c>
      <c r="P14" s="26"/>
    </row>
    <row r="15" spans="2:16">
      <c r="B15" s="4" t="s">
        <v>25</v>
      </c>
      <c r="C15" s="20">
        <v>800</v>
      </c>
      <c r="D15" s="9"/>
      <c r="E15" s="9"/>
      <c r="F15" s="20"/>
      <c r="G15" s="9"/>
      <c r="H15" s="9"/>
      <c r="I15" s="20"/>
      <c r="J15" s="9"/>
      <c r="K15" s="9"/>
      <c r="L15" s="20"/>
      <c r="M15" s="9"/>
      <c r="N15" s="9"/>
      <c r="O15" s="20">
        <f t="shared" ref="O15:O28" si="3">SUM(C15:N15)</f>
        <v>800</v>
      </c>
      <c r="P15" s="26"/>
    </row>
    <row r="16" spans="2:16">
      <c r="B16" s="4" t="s">
        <v>26</v>
      </c>
      <c r="C16" s="20">
        <v>5000</v>
      </c>
      <c r="D16" s="9"/>
      <c r="E16" s="9"/>
      <c r="F16" s="20"/>
      <c r="G16" s="9"/>
      <c r="H16" s="9"/>
      <c r="I16" s="20"/>
      <c r="J16" s="9"/>
      <c r="K16" s="9"/>
      <c r="L16" s="20"/>
      <c r="M16" s="9"/>
      <c r="N16" s="9"/>
      <c r="O16" s="20">
        <f t="shared" si="3"/>
        <v>5000</v>
      </c>
      <c r="P16" s="26"/>
    </row>
    <row r="17" spans="2:16">
      <c r="B17" s="4" t="s">
        <v>27</v>
      </c>
      <c r="C17" s="20">
        <v>1250</v>
      </c>
      <c r="D17" s="9"/>
      <c r="E17" s="9"/>
      <c r="F17" s="20"/>
      <c r="G17" s="9"/>
      <c r="H17" s="9"/>
      <c r="I17" s="20"/>
      <c r="J17" s="9"/>
      <c r="K17" s="9"/>
      <c r="L17" s="20"/>
      <c r="M17" s="9"/>
      <c r="N17" s="9"/>
      <c r="O17" s="20">
        <f t="shared" si="3"/>
        <v>1250</v>
      </c>
      <c r="P17" s="26"/>
    </row>
    <row r="18" spans="2:16">
      <c r="B18" s="4" t="s">
        <v>28</v>
      </c>
      <c r="C18" s="20">
        <v>500</v>
      </c>
      <c r="D18" s="9"/>
      <c r="E18" s="9"/>
      <c r="F18" s="20"/>
      <c r="G18" s="9"/>
      <c r="H18" s="9"/>
      <c r="I18" s="20"/>
      <c r="J18" s="9"/>
      <c r="K18" s="9"/>
      <c r="L18" s="20"/>
      <c r="M18" s="9"/>
      <c r="N18" s="9"/>
      <c r="O18" s="20">
        <f t="shared" si="3"/>
        <v>500</v>
      </c>
      <c r="P18" s="26"/>
    </row>
    <row r="19" spans="2:16">
      <c r="B19" s="4" t="s">
        <v>29</v>
      </c>
      <c r="C19" s="20">
        <v>300</v>
      </c>
      <c r="D19" s="9"/>
      <c r="E19" s="9"/>
      <c r="F19" s="20"/>
      <c r="G19" s="9"/>
      <c r="H19" s="9"/>
      <c r="I19" s="20"/>
      <c r="J19" s="9"/>
      <c r="K19" s="9"/>
      <c r="L19" s="20"/>
      <c r="M19" s="9"/>
      <c r="N19" s="9"/>
      <c r="O19" s="20">
        <f t="shared" si="3"/>
        <v>300</v>
      </c>
      <c r="P19" s="26"/>
    </row>
    <row r="20" spans="2:16">
      <c r="B20" s="4" t="s">
        <v>30</v>
      </c>
      <c r="C20" s="20">
        <v>900</v>
      </c>
      <c r="D20" s="9"/>
      <c r="E20" s="9"/>
      <c r="F20" s="20"/>
      <c r="G20" s="9"/>
      <c r="H20" s="9"/>
      <c r="I20" s="20"/>
      <c r="J20" s="9"/>
      <c r="K20" s="9"/>
      <c r="L20" s="20"/>
      <c r="M20" s="9"/>
      <c r="N20" s="9"/>
      <c r="O20" s="20">
        <f t="shared" si="3"/>
        <v>900</v>
      </c>
      <c r="P20" s="26"/>
    </row>
    <row r="21" spans="2:16">
      <c r="B21" s="4" t="s">
        <v>31</v>
      </c>
      <c r="C21" s="20">
        <v>100</v>
      </c>
      <c r="D21" s="9"/>
      <c r="E21" s="9"/>
      <c r="F21" s="20"/>
      <c r="G21" s="9"/>
      <c r="H21" s="9"/>
      <c r="I21" s="20"/>
      <c r="J21" s="9"/>
      <c r="K21" s="9"/>
      <c r="L21" s="20"/>
      <c r="M21" s="9"/>
      <c r="N21" s="9"/>
      <c r="O21" s="20">
        <f t="shared" si="3"/>
        <v>100</v>
      </c>
      <c r="P21" s="26"/>
    </row>
    <row r="22" spans="2:16">
      <c r="B22" s="4" t="s">
        <v>32</v>
      </c>
      <c r="C22" s="20">
        <v>80</v>
      </c>
      <c r="D22" s="9"/>
      <c r="E22" s="9"/>
      <c r="F22" s="20"/>
      <c r="G22" s="9"/>
      <c r="H22" s="9"/>
      <c r="I22" s="20"/>
      <c r="J22" s="9"/>
      <c r="K22" s="9"/>
      <c r="L22" s="20"/>
      <c r="M22" s="9"/>
      <c r="N22" s="9"/>
      <c r="O22" s="20">
        <f t="shared" si="3"/>
        <v>80</v>
      </c>
      <c r="P22" s="26"/>
    </row>
    <row r="23" spans="2:16">
      <c r="B23" s="4" t="s">
        <v>33</v>
      </c>
      <c r="C23" s="20">
        <v>4000</v>
      </c>
      <c r="D23" s="9"/>
      <c r="E23" s="9"/>
      <c r="F23" s="20"/>
      <c r="G23" s="9"/>
      <c r="H23" s="9"/>
      <c r="I23" s="20"/>
      <c r="J23" s="9"/>
      <c r="K23" s="9"/>
      <c r="L23" s="20"/>
      <c r="M23" s="9"/>
      <c r="N23" s="9"/>
      <c r="O23" s="20">
        <f t="shared" si="3"/>
        <v>4000</v>
      </c>
      <c r="P23" s="26"/>
    </row>
    <row r="24" spans="2:16">
      <c r="B24" s="4" t="s">
        <v>34</v>
      </c>
      <c r="C24" s="20">
        <v>0</v>
      </c>
      <c r="D24" s="9"/>
      <c r="E24" s="9"/>
      <c r="F24" s="20"/>
      <c r="G24" s="9"/>
      <c r="H24" s="9"/>
      <c r="I24" s="20"/>
      <c r="J24" s="9"/>
      <c r="K24" s="9"/>
      <c r="L24" s="20"/>
      <c r="M24" s="9"/>
      <c r="N24" s="9"/>
      <c r="O24" s="20">
        <f t="shared" si="3"/>
        <v>0</v>
      </c>
      <c r="P24" s="26"/>
    </row>
    <row r="25" spans="2:16">
      <c r="B25" s="4" t="s">
        <v>35</v>
      </c>
      <c r="C25" s="20">
        <v>0</v>
      </c>
      <c r="D25" s="9"/>
      <c r="E25" s="9"/>
      <c r="F25" s="20"/>
      <c r="G25" s="9"/>
      <c r="H25" s="9"/>
      <c r="I25" s="20"/>
      <c r="J25" s="9"/>
      <c r="K25" s="9"/>
      <c r="L25" s="20"/>
      <c r="M25" s="9"/>
      <c r="N25" s="9"/>
      <c r="O25" s="20">
        <f t="shared" si="3"/>
        <v>0</v>
      </c>
      <c r="P25" s="26"/>
    </row>
    <row r="26" spans="2:16">
      <c r="B26" s="4" t="s">
        <v>36</v>
      </c>
      <c r="C26" s="20">
        <v>400</v>
      </c>
      <c r="D26" s="9"/>
      <c r="E26" s="9"/>
      <c r="F26" s="20"/>
      <c r="G26" s="9"/>
      <c r="H26" s="9"/>
      <c r="I26" s="20"/>
      <c r="J26" s="9"/>
      <c r="K26" s="9"/>
      <c r="L26" s="20"/>
      <c r="M26" s="9"/>
      <c r="N26" s="9"/>
      <c r="O26" s="20">
        <f t="shared" si="3"/>
        <v>400</v>
      </c>
      <c r="P26" s="26"/>
    </row>
    <row r="27" spans="2:16">
      <c r="B27" s="4" t="s">
        <v>37</v>
      </c>
      <c r="C27" s="20">
        <v>30</v>
      </c>
      <c r="D27" s="9"/>
      <c r="E27" s="9"/>
      <c r="F27" s="20"/>
      <c r="G27" s="9"/>
      <c r="H27" s="9"/>
      <c r="I27" s="20"/>
      <c r="J27" s="9"/>
      <c r="K27" s="9"/>
      <c r="L27" s="20"/>
      <c r="M27" s="9"/>
      <c r="N27" s="9"/>
      <c r="O27" s="20">
        <f t="shared" si="3"/>
        <v>30</v>
      </c>
      <c r="P27" s="26"/>
    </row>
    <row r="28" spans="2:16">
      <c r="B28" s="4" t="s">
        <v>38</v>
      </c>
      <c r="C28" s="21">
        <v>0</v>
      </c>
      <c r="D28" s="10"/>
      <c r="E28" s="10"/>
      <c r="F28" s="21"/>
      <c r="G28" s="10"/>
      <c r="H28" s="10"/>
      <c r="I28" s="21"/>
      <c r="J28" s="10"/>
      <c r="K28" s="10"/>
      <c r="L28" s="21"/>
      <c r="M28" s="10"/>
      <c r="N28" s="10"/>
      <c r="O28" s="21">
        <f t="shared" si="3"/>
        <v>0</v>
      </c>
      <c r="P28" s="26"/>
    </row>
    <row r="29" spans="2:16" ht="17.25" thickBot="1">
      <c r="B29" s="2" t="s">
        <v>39</v>
      </c>
      <c r="C29" s="23">
        <f>SUM(C14:C28)</f>
        <v>16360</v>
      </c>
      <c r="D29" s="15">
        <f t="shared" ref="D29:N29" si="4">SUM(D14:D28)</f>
        <v>0</v>
      </c>
      <c r="E29" s="15">
        <f t="shared" si="4"/>
        <v>0</v>
      </c>
      <c r="F29" s="23">
        <f t="shared" si="4"/>
        <v>0</v>
      </c>
      <c r="G29" s="15">
        <f t="shared" si="4"/>
        <v>0</v>
      </c>
      <c r="H29" s="15">
        <f t="shared" si="4"/>
        <v>0</v>
      </c>
      <c r="I29" s="23">
        <f t="shared" si="4"/>
        <v>0</v>
      </c>
      <c r="J29" s="15">
        <f t="shared" si="4"/>
        <v>0</v>
      </c>
      <c r="K29" s="15">
        <f t="shared" si="4"/>
        <v>0</v>
      </c>
      <c r="L29" s="23">
        <f t="shared" si="4"/>
        <v>0</v>
      </c>
      <c r="M29" s="15">
        <f t="shared" si="4"/>
        <v>0</v>
      </c>
      <c r="N29" s="15">
        <f t="shared" si="4"/>
        <v>0</v>
      </c>
      <c r="O29" s="23">
        <f>SUM(O14:O28)</f>
        <v>16360</v>
      </c>
      <c r="P29" s="26"/>
    </row>
    <row r="30" spans="2:16" ht="17.25" thickTop="1">
      <c r="B30" s="1" t="s">
        <v>40</v>
      </c>
      <c r="C30" s="24">
        <f>C5+C12-C29</f>
        <v>8240</v>
      </c>
      <c r="D30" s="13">
        <f t="shared" ref="D30:N30" si="5">D5+D12-D29</f>
        <v>8240</v>
      </c>
      <c r="E30" s="13">
        <f t="shared" si="5"/>
        <v>8240</v>
      </c>
      <c r="F30" s="24">
        <f t="shared" si="5"/>
        <v>8240</v>
      </c>
      <c r="G30" s="13">
        <f t="shared" si="5"/>
        <v>8240</v>
      </c>
      <c r="H30" s="13">
        <f t="shared" si="5"/>
        <v>8240</v>
      </c>
      <c r="I30" s="24">
        <f t="shared" si="5"/>
        <v>8240</v>
      </c>
      <c r="J30" s="13">
        <f t="shared" si="5"/>
        <v>8240</v>
      </c>
      <c r="K30" s="13">
        <f t="shared" si="5"/>
        <v>8240</v>
      </c>
      <c r="L30" s="24">
        <f t="shared" si="5"/>
        <v>8240</v>
      </c>
      <c r="M30" s="13">
        <f t="shared" si="5"/>
        <v>8240</v>
      </c>
      <c r="N30" s="13">
        <f t="shared" si="5"/>
        <v>8240</v>
      </c>
      <c r="O30" s="24">
        <f>N30</f>
        <v>8240</v>
      </c>
      <c r="P30" s="26"/>
    </row>
    <row r="31" spans="2:16">
      <c r="C31" s="5"/>
      <c r="D31" s="5"/>
      <c r="E31" s="5"/>
      <c r="F31" s="5"/>
      <c r="G31" s="5"/>
      <c r="H31" s="5"/>
      <c r="I31" s="5"/>
      <c r="J31" s="5"/>
      <c r="K31" s="5"/>
      <c r="L31" s="5"/>
      <c r="M31" s="5"/>
      <c r="N31" s="5"/>
      <c r="O31" s="5"/>
      <c r="P31" s="5"/>
    </row>
    <row r="32" spans="2:16">
      <c r="B32" s="2" t="s">
        <v>41</v>
      </c>
      <c r="C32" s="3">
        <v>8000</v>
      </c>
      <c r="D32" s="3">
        <f>$C$32</f>
        <v>8000</v>
      </c>
      <c r="E32" s="3">
        <f t="shared" ref="E32:N32" si="6">$C$32</f>
        <v>8000</v>
      </c>
      <c r="F32" s="3">
        <f t="shared" si="6"/>
        <v>8000</v>
      </c>
      <c r="G32" s="3">
        <f t="shared" si="6"/>
        <v>8000</v>
      </c>
      <c r="H32" s="3">
        <f t="shared" si="6"/>
        <v>8000</v>
      </c>
      <c r="I32" s="3">
        <f t="shared" si="6"/>
        <v>8000</v>
      </c>
      <c r="J32" s="3">
        <f t="shared" si="6"/>
        <v>8000</v>
      </c>
      <c r="K32" s="3">
        <f t="shared" si="6"/>
        <v>8000</v>
      </c>
      <c r="L32" s="3">
        <f t="shared" si="6"/>
        <v>8000</v>
      </c>
      <c r="M32" s="3">
        <f t="shared" si="6"/>
        <v>8000</v>
      </c>
      <c r="N32" s="3">
        <f t="shared" si="6"/>
        <v>8000</v>
      </c>
      <c r="O32" s="3"/>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32"/>
  <sheetViews>
    <sheetView workbookViewId="0" xr3:uid="{958C4451-9541-5A59-BF78-D2F731DF1C81}">
      <selection activeCell="C2" sqref="C2"/>
    </sheetView>
  </sheetViews>
  <sheetFormatPr defaultRowHeight="16.5"/>
  <cols>
    <col min="1" max="1" width="2.7109375" style="2" customWidth="1"/>
    <col min="2" max="2" width="45.7109375" style="2" customWidth="1"/>
    <col min="3" max="15" width="10.7109375" style="2" customWidth="1"/>
    <col min="16" max="16384" width="9.140625" style="2"/>
  </cols>
  <sheetData>
    <row r="2" spans="2:16">
      <c r="B2" s="1" t="s">
        <v>0</v>
      </c>
    </row>
    <row r="3" spans="2:16">
      <c r="B3" s="2" t="s">
        <v>1</v>
      </c>
    </row>
    <row r="4" spans="2:16" ht="17.25" thickBot="1">
      <c r="C4" s="17" t="s">
        <v>2</v>
      </c>
      <c r="D4" s="16" t="s">
        <v>3</v>
      </c>
      <c r="E4" s="16" t="s">
        <v>4</v>
      </c>
      <c r="F4" s="17" t="s">
        <v>5</v>
      </c>
      <c r="G4" s="16" t="s">
        <v>6</v>
      </c>
      <c r="H4" s="16" t="s">
        <v>7</v>
      </c>
      <c r="I4" s="17" t="s">
        <v>8</v>
      </c>
      <c r="J4" s="16" t="s">
        <v>9</v>
      </c>
      <c r="K4" s="16" t="s">
        <v>10</v>
      </c>
      <c r="L4" s="17" t="s">
        <v>11</v>
      </c>
      <c r="M4" s="16" t="s">
        <v>12</v>
      </c>
      <c r="N4" s="16" t="s">
        <v>13</v>
      </c>
      <c r="O4" s="17" t="s">
        <v>14</v>
      </c>
      <c r="P4" s="26"/>
    </row>
    <row r="5" spans="2:16" ht="17.25" thickTop="1">
      <c r="B5" s="1" t="s">
        <v>15</v>
      </c>
      <c r="C5" s="18">
        <v>0</v>
      </c>
      <c r="D5" s="3">
        <f>C30</f>
        <v>0</v>
      </c>
      <c r="E5" s="3">
        <f t="shared" ref="E5:N5" si="0">D30</f>
        <v>0</v>
      </c>
      <c r="F5" s="18">
        <f t="shared" si="0"/>
        <v>0</v>
      </c>
      <c r="G5" s="3">
        <f t="shared" si="0"/>
        <v>0</v>
      </c>
      <c r="H5" s="3">
        <f t="shared" si="0"/>
        <v>0</v>
      </c>
      <c r="I5" s="18">
        <f t="shared" si="0"/>
        <v>0</v>
      </c>
      <c r="J5" s="3">
        <f t="shared" si="0"/>
        <v>0</v>
      </c>
      <c r="K5" s="3">
        <f t="shared" si="0"/>
        <v>0</v>
      </c>
      <c r="L5" s="18">
        <f t="shared" si="0"/>
        <v>0</v>
      </c>
      <c r="M5" s="3">
        <f t="shared" si="0"/>
        <v>0</v>
      </c>
      <c r="N5" s="3">
        <f t="shared" si="0"/>
        <v>0</v>
      </c>
      <c r="O5" s="18">
        <f>C5</f>
        <v>0</v>
      </c>
      <c r="P5" s="26"/>
    </row>
    <row r="6" spans="2:16">
      <c r="B6" s="12" t="s">
        <v>16</v>
      </c>
      <c r="C6" s="19"/>
      <c r="D6" s="6"/>
      <c r="E6" s="6"/>
      <c r="F6" s="19"/>
      <c r="G6" s="6"/>
      <c r="H6" s="6"/>
      <c r="I6" s="19"/>
      <c r="J6" s="6"/>
      <c r="K6" s="6"/>
      <c r="L6" s="19"/>
      <c r="M6" s="6"/>
      <c r="N6" s="6"/>
      <c r="O6" s="19"/>
      <c r="P6" s="26"/>
    </row>
    <row r="7" spans="2:16">
      <c r="B7" s="4" t="s">
        <v>17</v>
      </c>
      <c r="C7" s="20"/>
      <c r="D7" s="8"/>
      <c r="E7" s="8"/>
      <c r="F7" s="20"/>
      <c r="G7" s="8"/>
      <c r="H7" s="8"/>
      <c r="I7" s="20"/>
      <c r="J7" s="8"/>
      <c r="K7" s="8"/>
      <c r="L7" s="20"/>
      <c r="M7" s="8"/>
      <c r="N7" s="8"/>
      <c r="O7" s="20">
        <f>SUM(C7:N7)</f>
        <v>0</v>
      </c>
      <c r="P7" s="26"/>
    </row>
    <row r="8" spans="2:16">
      <c r="B8" s="4" t="s">
        <v>18</v>
      </c>
      <c r="C8" s="20"/>
      <c r="D8" s="8"/>
      <c r="E8" s="8"/>
      <c r="F8" s="20"/>
      <c r="G8" s="8"/>
      <c r="H8" s="8"/>
      <c r="I8" s="20"/>
      <c r="J8" s="8"/>
      <c r="K8" s="8"/>
      <c r="L8" s="20"/>
      <c r="M8" s="8"/>
      <c r="N8" s="8"/>
      <c r="O8" s="20">
        <f t="shared" ref="O8:O11" si="1">SUM(C8:N8)</f>
        <v>0</v>
      </c>
      <c r="P8" s="26"/>
    </row>
    <row r="9" spans="2:16">
      <c r="B9" s="4" t="s">
        <v>19</v>
      </c>
      <c r="C9" s="20"/>
      <c r="D9" s="9"/>
      <c r="E9" s="9"/>
      <c r="F9" s="20"/>
      <c r="G9" s="9"/>
      <c r="H9" s="9"/>
      <c r="I9" s="20"/>
      <c r="J9" s="9"/>
      <c r="K9" s="9"/>
      <c r="L9" s="20"/>
      <c r="M9" s="9"/>
      <c r="N9" s="9"/>
      <c r="O9" s="20">
        <f t="shared" si="1"/>
        <v>0</v>
      </c>
      <c r="P9" s="26"/>
    </row>
    <row r="10" spans="2:16">
      <c r="B10" s="4" t="s">
        <v>20</v>
      </c>
      <c r="C10" s="20"/>
      <c r="D10" s="9"/>
      <c r="E10" s="9"/>
      <c r="F10" s="20"/>
      <c r="G10" s="9"/>
      <c r="H10" s="9"/>
      <c r="I10" s="20"/>
      <c r="J10" s="9"/>
      <c r="K10" s="9"/>
      <c r="L10" s="20"/>
      <c r="M10" s="9"/>
      <c r="N10" s="9"/>
      <c r="O10" s="20">
        <f t="shared" si="1"/>
        <v>0</v>
      </c>
      <c r="P10" s="26"/>
    </row>
    <row r="11" spans="2:16">
      <c r="B11" s="4" t="s">
        <v>21</v>
      </c>
      <c r="C11" s="21"/>
      <c r="D11" s="10"/>
      <c r="E11" s="10"/>
      <c r="F11" s="21"/>
      <c r="G11" s="10"/>
      <c r="H11" s="10"/>
      <c r="I11" s="21"/>
      <c r="J11" s="10"/>
      <c r="K11" s="10"/>
      <c r="L11" s="21"/>
      <c r="M11" s="10"/>
      <c r="N11" s="10"/>
      <c r="O11" s="21">
        <f t="shared" si="1"/>
        <v>0</v>
      </c>
      <c r="P11" s="26"/>
    </row>
    <row r="12" spans="2:16">
      <c r="B12" s="2" t="s">
        <v>22</v>
      </c>
      <c r="C12" s="22">
        <f>SUM(C7:C11)</f>
        <v>0</v>
      </c>
      <c r="D12" s="14">
        <f t="shared" ref="D12:N12" si="2">SUM(D7:D11)</f>
        <v>0</v>
      </c>
      <c r="E12" s="14">
        <f t="shared" si="2"/>
        <v>0</v>
      </c>
      <c r="F12" s="22">
        <f t="shared" si="2"/>
        <v>0</v>
      </c>
      <c r="G12" s="14">
        <f t="shared" si="2"/>
        <v>0</v>
      </c>
      <c r="H12" s="14">
        <f t="shared" si="2"/>
        <v>0</v>
      </c>
      <c r="I12" s="22">
        <f t="shared" si="2"/>
        <v>0</v>
      </c>
      <c r="J12" s="14">
        <f t="shared" si="2"/>
        <v>0</v>
      </c>
      <c r="K12" s="14">
        <f t="shared" si="2"/>
        <v>0</v>
      </c>
      <c r="L12" s="22">
        <f t="shared" si="2"/>
        <v>0</v>
      </c>
      <c r="M12" s="14">
        <f t="shared" si="2"/>
        <v>0</v>
      </c>
      <c r="N12" s="14">
        <f t="shared" si="2"/>
        <v>0</v>
      </c>
      <c r="O12" s="22">
        <f>SUM(O7:O11)</f>
        <v>0</v>
      </c>
      <c r="P12" s="26"/>
    </row>
    <row r="13" spans="2:16">
      <c r="B13" s="11" t="s">
        <v>23</v>
      </c>
      <c r="C13" s="19"/>
      <c r="D13" s="7"/>
      <c r="E13" s="7"/>
      <c r="F13" s="19"/>
      <c r="G13" s="7"/>
      <c r="H13" s="7"/>
      <c r="I13" s="19"/>
      <c r="J13" s="7"/>
      <c r="K13" s="7"/>
      <c r="L13" s="19"/>
      <c r="M13" s="7"/>
      <c r="N13" s="7"/>
      <c r="O13" s="19"/>
      <c r="P13" s="26"/>
    </row>
    <row r="14" spans="2:16">
      <c r="B14" s="4" t="s">
        <v>24</v>
      </c>
      <c r="C14" s="20"/>
      <c r="D14" s="9"/>
      <c r="E14" s="9"/>
      <c r="F14" s="20"/>
      <c r="G14" s="9"/>
      <c r="H14" s="9"/>
      <c r="I14" s="20"/>
      <c r="J14" s="9"/>
      <c r="K14" s="9"/>
      <c r="L14" s="20"/>
      <c r="M14" s="9"/>
      <c r="N14" s="9"/>
      <c r="O14" s="20">
        <f>SUM(C14:N14)</f>
        <v>0</v>
      </c>
      <c r="P14" s="26"/>
    </row>
    <row r="15" spans="2:16">
      <c r="B15" s="4" t="s">
        <v>25</v>
      </c>
      <c r="C15" s="20"/>
      <c r="D15" s="9"/>
      <c r="E15" s="9"/>
      <c r="F15" s="20"/>
      <c r="G15" s="9"/>
      <c r="H15" s="9"/>
      <c r="I15" s="20"/>
      <c r="J15" s="9"/>
      <c r="K15" s="9"/>
      <c r="L15" s="20"/>
      <c r="M15" s="9"/>
      <c r="N15" s="9"/>
      <c r="O15" s="20">
        <f t="shared" ref="O15:O28" si="3">SUM(C15:N15)</f>
        <v>0</v>
      </c>
      <c r="P15" s="26"/>
    </row>
    <row r="16" spans="2:16">
      <c r="B16" s="4" t="s">
        <v>26</v>
      </c>
      <c r="C16" s="20"/>
      <c r="D16" s="9"/>
      <c r="E16" s="9"/>
      <c r="F16" s="20"/>
      <c r="G16" s="9"/>
      <c r="H16" s="9"/>
      <c r="I16" s="20"/>
      <c r="J16" s="9"/>
      <c r="K16" s="9"/>
      <c r="L16" s="20"/>
      <c r="M16" s="9"/>
      <c r="N16" s="9"/>
      <c r="O16" s="20">
        <f t="shared" si="3"/>
        <v>0</v>
      </c>
      <c r="P16" s="26"/>
    </row>
    <row r="17" spans="2:16">
      <c r="B17" s="4" t="s">
        <v>27</v>
      </c>
      <c r="C17" s="20"/>
      <c r="D17" s="9"/>
      <c r="E17" s="9"/>
      <c r="F17" s="20"/>
      <c r="G17" s="9"/>
      <c r="H17" s="9"/>
      <c r="I17" s="20"/>
      <c r="J17" s="9"/>
      <c r="K17" s="9"/>
      <c r="L17" s="20"/>
      <c r="M17" s="9"/>
      <c r="N17" s="9"/>
      <c r="O17" s="20">
        <f t="shared" si="3"/>
        <v>0</v>
      </c>
      <c r="P17" s="26"/>
    </row>
    <row r="18" spans="2:16">
      <c r="B18" s="4" t="s">
        <v>28</v>
      </c>
      <c r="C18" s="20"/>
      <c r="D18" s="9"/>
      <c r="E18" s="9"/>
      <c r="F18" s="20"/>
      <c r="G18" s="9"/>
      <c r="H18" s="9"/>
      <c r="I18" s="20"/>
      <c r="J18" s="9"/>
      <c r="K18" s="9"/>
      <c r="L18" s="20"/>
      <c r="M18" s="9"/>
      <c r="N18" s="9"/>
      <c r="O18" s="20">
        <f t="shared" si="3"/>
        <v>0</v>
      </c>
      <c r="P18" s="26"/>
    </row>
    <row r="19" spans="2:16">
      <c r="B19" s="4" t="s">
        <v>29</v>
      </c>
      <c r="C19" s="20"/>
      <c r="D19" s="9"/>
      <c r="E19" s="9"/>
      <c r="F19" s="20"/>
      <c r="G19" s="9"/>
      <c r="H19" s="9"/>
      <c r="I19" s="20"/>
      <c r="J19" s="9"/>
      <c r="K19" s="9"/>
      <c r="L19" s="20"/>
      <c r="M19" s="9"/>
      <c r="N19" s="9"/>
      <c r="O19" s="20">
        <f t="shared" si="3"/>
        <v>0</v>
      </c>
      <c r="P19" s="26"/>
    </row>
    <row r="20" spans="2:16">
      <c r="B20" s="4" t="s">
        <v>30</v>
      </c>
      <c r="C20" s="20"/>
      <c r="D20" s="9"/>
      <c r="E20" s="9"/>
      <c r="F20" s="20"/>
      <c r="G20" s="9"/>
      <c r="H20" s="9"/>
      <c r="I20" s="20"/>
      <c r="J20" s="9"/>
      <c r="K20" s="9"/>
      <c r="L20" s="20"/>
      <c r="M20" s="9"/>
      <c r="N20" s="9"/>
      <c r="O20" s="20">
        <f t="shared" si="3"/>
        <v>0</v>
      </c>
      <c r="P20" s="26"/>
    </row>
    <row r="21" spans="2:16">
      <c r="B21" s="4" t="s">
        <v>31</v>
      </c>
      <c r="C21" s="20"/>
      <c r="D21" s="9"/>
      <c r="E21" s="9"/>
      <c r="F21" s="20"/>
      <c r="G21" s="9"/>
      <c r="H21" s="9"/>
      <c r="I21" s="20"/>
      <c r="J21" s="9"/>
      <c r="K21" s="9"/>
      <c r="L21" s="20"/>
      <c r="M21" s="9"/>
      <c r="N21" s="9"/>
      <c r="O21" s="20">
        <f t="shared" si="3"/>
        <v>0</v>
      </c>
      <c r="P21" s="26"/>
    </row>
    <row r="22" spans="2:16">
      <c r="B22" s="4" t="s">
        <v>32</v>
      </c>
      <c r="C22" s="20"/>
      <c r="D22" s="9"/>
      <c r="E22" s="9"/>
      <c r="F22" s="20"/>
      <c r="G22" s="9"/>
      <c r="H22" s="9"/>
      <c r="I22" s="20"/>
      <c r="J22" s="9"/>
      <c r="K22" s="9"/>
      <c r="L22" s="20"/>
      <c r="M22" s="9"/>
      <c r="N22" s="9"/>
      <c r="O22" s="20">
        <f t="shared" si="3"/>
        <v>0</v>
      </c>
      <c r="P22" s="26"/>
    </row>
    <row r="23" spans="2:16">
      <c r="B23" s="4" t="s">
        <v>33</v>
      </c>
      <c r="C23" s="20"/>
      <c r="D23" s="9"/>
      <c r="E23" s="9"/>
      <c r="F23" s="20"/>
      <c r="G23" s="9"/>
      <c r="H23" s="9"/>
      <c r="I23" s="20"/>
      <c r="J23" s="9"/>
      <c r="K23" s="9"/>
      <c r="L23" s="20"/>
      <c r="M23" s="9"/>
      <c r="N23" s="9"/>
      <c r="O23" s="20">
        <f t="shared" si="3"/>
        <v>0</v>
      </c>
      <c r="P23" s="26"/>
    </row>
    <row r="24" spans="2:16">
      <c r="B24" s="4" t="s">
        <v>34</v>
      </c>
      <c r="C24" s="20"/>
      <c r="D24" s="9"/>
      <c r="E24" s="9"/>
      <c r="F24" s="20"/>
      <c r="G24" s="9"/>
      <c r="H24" s="9"/>
      <c r="I24" s="20"/>
      <c r="J24" s="9"/>
      <c r="K24" s="9"/>
      <c r="L24" s="20"/>
      <c r="M24" s="9"/>
      <c r="N24" s="9"/>
      <c r="O24" s="20">
        <f t="shared" si="3"/>
        <v>0</v>
      </c>
      <c r="P24" s="26"/>
    </row>
    <row r="25" spans="2:16">
      <c r="B25" s="4" t="s">
        <v>35</v>
      </c>
      <c r="C25" s="20"/>
      <c r="D25" s="9"/>
      <c r="E25" s="9"/>
      <c r="F25" s="20"/>
      <c r="G25" s="9"/>
      <c r="H25" s="9"/>
      <c r="I25" s="20"/>
      <c r="J25" s="9"/>
      <c r="K25" s="9"/>
      <c r="L25" s="20"/>
      <c r="M25" s="9"/>
      <c r="N25" s="9"/>
      <c r="O25" s="20">
        <f t="shared" si="3"/>
        <v>0</v>
      </c>
      <c r="P25" s="26"/>
    </row>
    <row r="26" spans="2:16">
      <c r="B26" s="4" t="s">
        <v>36</v>
      </c>
      <c r="C26" s="20"/>
      <c r="D26" s="9"/>
      <c r="E26" s="9"/>
      <c r="F26" s="20"/>
      <c r="G26" s="9"/>
      <c r="H26" s="9"/>
      <c r="I26" s="20"/>
      <c r="J26" s="9"/>
      <c r="K26" s="9"/>
      <c r="L26" s="20"/>
      <c r="M26" s="9"/>
      <c r="N26" s="9"/>
      <c r="O26" s="20">
        <f t="shared" si="3"/>
        <v>0</v>
      </c>
      <c r="P26" s="26"/>
    </row>
    <row r="27" spans="2:16">
      <c r="B27" s="4" t="s">
        <v>37</v>
      </c>
      <c r="C27" s="20"/>
      <c r="D27" s="9"/>
      <c r="E27" s="9"/>
      <c r="F27" s="20"/>
      <c r="G27" s="9"/>
      <c r="H27" s="9"/>
      <c r="I27" s="20"/>
      <c r="J27" s="9"/>
      <c r="K27" s="9"/>
      <c r="L27" s="20"/>
      <c r="M27" s="9"/>
      <c r="N27" s="9"/>
      <c r="O27" s="20">
        <f t="shared" si="3"/>
        <v>0</v>
      </c>
      <c r="P27" s="26"/>
    </row>
    <row r="28" spans="2:16">
      <c r="B28" s="4" t="s">
        <v>38</v>
      </c>
      <c r="C28" s="21"/>
      <c r="D28" s="10"/>
      <c r="E28" s="10"/>
      <c r="F28" s="21"/>
      <c r="G28" s="10"/>
      <c r="H28" s="10"/>
      <c r="I28" s="21"/>
      <c r="J28" s="10"/>
      <c r="K28" s="10"/>
      <c r="L28" s="21"/>
      <c r="M28" s="10"/>
      <c r="N28" s="10"/>
      <c r="O28" s="21">
        <f t="shared" si="3"/>
        <v>0</v>
      </c>
      <c r="P28" s="26"/>
    </row>
    <row r="29" spans="2:16" ht="17.25" thickBot="1">
      <c r="B29" s="2" t="s">
        <v>39</v>
      </c>
      <c r="C29" s="23">
        <f>SUM(C14:C28)</f>
        <v>0</v>
      </c>
      <c r="D29" s="15">
        <f t="shared" ref="D29:N29" si="4">SUM(D14:D28)</f>
        <v>0</v>
      </c>
      <c r="E29" s="15">
        <f t="shared" si="4"/>
        <v>0</v>
      </c>
      <c r="F29" s="23">
        <f t="shared" si="4"/>
        <v>0</v>
      </c>
      <c r="G29" s="15">
        <f t="shared" si="4"/>
        <v>0</v>
      </c>
      <c r="H29" s="15">
        <f t="shared" si="4"/>
        <v>0</v>
      </c>
      <c r="I29" s="23">
        <f t="shared" si="4"/>
        <v>0</v>
      </c>
      <c r="J29" s="15">
        <f t="shared" si="4"/>
        <v>0</v>
      </c>
      <c r="K29" s="15">
        <f t="shared" si="4"/>
        <v>0</v>
      </c>
      <c r="L29" s="23">
        <f t="shared" si="4"/>
        <v>0</v>
      </c>
      <c r="M29" s="15">
        <f t="shared" si="4"/>
        <v>0</v>
      </c>
      <c r="N29" s="15">
        <f t="shared" si="4"/>
        <v>0</v>
      </c>
      <c r="O29" s="23">
        <f>SUM(O14:O28)</f>
        <v>0</v>
      </c>
      <c r="P29" s="26"/>
    </row>
    <row r="30" spans="2:16" ht="17.25" thickTop="1">
      <c r="B30" s="1" t="s">
        <v>40</v>
      </c>
      <c r="C30" s="24">
        <f>C5+C12-C29</f>
        <v>0</v>
      </c>
      <c r="D30" s="13">
        <f t="shared" ref="D30:N30" si="5">D5+D12-D29</f>
        <v>0</v>
      </c>
      <c r="E30" s="13">
        <f t="shared" si="5"/>
        <v>0</v>
      </c>
      <c r="F30" s="24">
        <f t="shared" si="5"/>
        <v>0</v>
      </c>
      <c r="G30" s="13">
        <f t="shared" si="5"/>
        <v>0</v>
      </c>
      <c r="H30" s="13">
        <f t="shared" si="5"/>
        <v>0</v>
      </c>
      <c r="I30" s="24">
        <f t="shared" si="5"/>
        <v>0</v>
      </c>
      <c r="J30" s="13">
        <f t="shared" si="5"/>
        <v>0</v>
      </c>
      <c r="K30" s="13">
        <f t="shared" si="5"/>
        <v>0</v>
      </c>
      <c r="L30" s="24">
        <f t="shared" si="5"/>
        <v>0</v>
      </c>
      <c r="M30" s="13">
        <f t="shared" si="5"/>
        <v>0</v>
      </c>
      <c r="N30" s="13">
        <f t="shared" si="5"/>
        <v>0</v>
      </c>
      <c r="O30" s="24">
        <f>N30</f>
        <v>0</v>
      </c>
      <c r="P30" s="26"/>
    </row>
    <row r="31" spans="2:16">
      <c r="C31" s="5"/>
      <c r="D31" s="5"/>
      <c r="E31" s="5"/>
      <c r="F31" s="5"/>
      <c r="G31" s="5"/>
      <c r="H31" s="5"/>
      <c r="I31" s="5"/>
      <c r="J31" s="5"/>
      <c r="K31" s="5"/>
      <c r="L31" s="5"/>
      <c r="M31" s="5"/>
      <c r="N31" s="5"/>
      <c r="O31" s="5"/>
      <c r="P31" s="5"/>
    </row>
    <row r="32" spans="2:16">
      <c r="B32" s="2" t="s">
        <v>41</v>
      </c>
      <c r="C32" s="3">
        <v>8000</v>
      </c>
      <c r="D32" s="3">
        <f>$C$32</f>
        <v>8000</v>
      </c>
      <c r="E32" s="3">
        <f t="shared" ref="E32:N32" si="6">$C$32</f>
        <v>8000</v>
      </c>
      <c r="F32" s="3">
        <f t="shared" si="6"/>
        <v>8000</v>
      </c>
      <c r="G32" s="3">
        <f t="shared" si="6"/>
        <v>8000</v>
      </c>
      <c r="H32" s="3">
        <f t="shared" si="6"/>
        <v>8000</v>
      </c>
      <c r="I32" s="3">
        <f t="shared" si="6"/>
        <v>8000</v>
      </c>
      <c r="J32" s="3">
        <f t="shared" si="6"/>
        <v>8000</v>
      </c>
      <c r="K32" s="3">
        <f t="shared" si="6"/>
        <v>8000</v>
      </c>
      <c r="L32" s="3">
        <f t="shared" si="6"/>
        <v>8000</v>
      </c>
      <c r="M32" s="3">
        <f t="shared" si="6"/>
        <v>8000</v>
      </c>
      <c r="N32" s="3">
        <f t="shared" si="6"/>
        <v>8000</v>
      </c>
      <c r="O32" s="3"/>
    </row>
  </sheetData>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44"/>
  <sheetViews>
    <sheetView workbookViewId="0" xr3:uid="{842E5F09-E766-5B8D-85AF-A39847EA96FD}">
      <selection activeCell="C2" sqref="C2"/>
    </sheetView>
  </sheetViews>
  <sheetFormatPr defaultRowHeight="16.5"/>
  <cols>
    <col min="1" max="1" width="2.7109375" style="2" customWidth="1"/>
    <col min="2" max="2" width="45.7109375" style="2" customWidth="1"/>
    <col min="3" max="3" width="10.7109375" style="34" customWidth="1"/>
    <col min="4" max="15" width="10.7109375" style="2" customWidth="1"/>
    <col min="16" max="16384" width="9.140625" style="2"/>
  </cols>
  <sheetData>
    <row r="2" spans="2:16">
      <c r="B2" s="1" t="s">
        <v>0</v>
      </c>
    </row>
    <row r="3" spans="2:16">
      <c r="B3" s="2" t="s">
        <v>1</v>
      </c>
    </row>
    <row r="4" spans="2:16" ht="17.25" thickBot="1">
      <c r="C4" s="35" t="s">
        <v>2</v>
      </c>
      <c r="D4" s="16" t="s">
        <v>3</v>
      </c>
      <c r="E4" s="16" t="s">
        <v>4</v>
      </c>
      <c r="F4" s="17" t="s">
        <v>5</v>
      </c>
      <c r="G4" s="16" t="s">
        <v>6</v>
      </c>
      <c r="H4" s="16" t="s">
        <v>7</v>
      </c>
      <c r="I4" s="17" t="s">
        <v>8</v>
      </c>
      <c r="J4" s="16" t="s">
        <v>9</v>
      </c>
      <c r="K4" s="16" t="s">
        <v>10</v>
      </c>
      <c r="L4" s="17" t="s">
        <v>11</v>
      </c>
      <c r="M4" s="16" t="s">
        <v>12</v>
      </c>
      <c r="N4" s="16" t="s">
        <v>13</v>
      </c>
      <c r="O4" s="17" t="s">
        <v>14</v>
      </c>
      <c r="P4" s="26"/>
    </row>
    <row r="5" spans="2:16" ht="17.25" thickTop="1">
      <c r="B5" s="1" t="s">
        <v>15</v>
      </c>
      <c r="C5" s="36">
        <v>10000</v>
      </c>
      <c r="D5" s="3">
        <f>C35</f>
        <v>8240</v>
      </c>
      <c r="E5" s="3">
        <f t="shared" ref="E5:N5" si="0">D35</f>
        <v>8240</v>
      </c>
      <c r="F5" s="18">
        <f t="shared" si="0"/>
        <v>8240</v>
      </c>
      <c r="G5" s="3">
        <f t="shared" si="0"/>
        <v>8240</v>
      </c>
      <c r="H5" s="3">
        <f t="shared" si="0"/>
        <v>8240</v>
      </c>
      <c r="I5" s="18">
        <f t="shared" si="0"/>
        <v>8240</v>
      </c>
      <c r="J5" s="3">
        <f t="shared" si="0"/>
        <v>8240</v>
      </c>
      <c r="K5" s="3">
        <f t="shared" si="0"/>
        <v>8240</v>
      </c>
      <c r="L5" s="18">
        <f t="shared" si="0"/>
        <v>8240</v>
      </c>
      <c r="M5" s="3">
        <f t="shared" si="0"/>
        <v>8240</v>
      </c>
      <c r="N5" s="3">
        <f t="shared" si="0"/>
        <v>8240</v>
      </c>
      <c r="O5" s="18">
        <f>C5</f>
        <v>10000</v>
      </c>
      <c r="P5" s="26"/>
    </row>
    <row r="6" spans="2:16">
      <c r="B6" s="12" t="s">
        <v>42</v>
      </c>
      <c r="C6" s="37"/>
      <c r="D6" s="6"/>
      <c r="E6" s="6"/>
      <c r="F6" s="19"/>
      <c r="G6" s="6"/>
      <c r="H6" s="6"/>
      <c r="I6" s="19"/>
      <c r="J6" s="6"/>
      <c r="K6" s="6"/>
      <c r="L6" s="19"/>
      <c r="M6" s="6"/>
      <c r="N6" s="6"/>
      <c r="O6" s="19"/>
      <c r="P6" s="26"/>
    </row>
    <row r="7" spans="2:16">
      <c r="B7" s="4" t="s">
        <v>17</v>
      </c>
      <c r="C7" s="38">
        <v>8000</v>
      </c>
      <c r="D7" s="8"/>
      <c r="E7" s="8"/>
      <c r="F7" s="20"/>
      <c r="G7" s="8"/>
      <c r="H7" s="8"/>
      <c r="I7" s="20"/>
      <c r="J7" s="8"/>
      <c r="K7" s="8"/>
      <c r="L7" s="20"/>
      <c r="M7" s="8"/>
      <c r="N7" s="8"/>
      <c r="O7" s="20">
        <f>SUM(C7:N7)</f>
        <v>8000</v>
      </c>
      <c r="P7" s="26"/>
    </row>
    <row r="8" spans="2:16">
      <c r="B8" s="33" t="s">
        <v>18</v>
      </c>
      <c r="C8" s="39">
        <v>1500</v>
      </c>
      <c r="D8" s="10"/>
      <c r="E8" s="10"/>
      <c r="F8" s="21"/>
      <c r="G8" s="10"/>
      <c r="H8" s="10"/>
      <c r="I8" s="21"/>
      <c r="J8" s="10"/>
      <c r="K8" s="10"/>
      <c r="L8" s="21"/>
      <c r="M8" s="10"/>
      <c r="N8" s="10"/>
      <c r="O8" s="28">
        <f>SUM(C8:N8)</f>
        <v>1500</v>
      </c>
      <c r="P8" s="26"/>
    </row>
    <row r="9" spans="2:16">
      <c r="B9" s="2" t="s">
        <v>43</v>
      </c>
      <c r="C9" s="40">
        <f t="shared" ref="C9:O9" si="1">SUM(C7:C8)</f>
        <v>9500</v>
      </c>
      <c r="D9" s="14">
        <f t="shared" si="1"/>
        <v>0</v>
      </c>
      <c r="E9" s="14">
        <f t="shared" si="1"/>
        <v>0</v>
      </c>
      <c r="F9" s="22">
        <f t="shared" si="1"/>
        <v>0</v>
      </c>
      <c r="G9" s="14">
        <f t="shared" si="1"/>
        <v>0</v>
      </c>
      <c r="H9" s="14">
        <f t="shared" si="1"/>
        <v>0</v>
      </c>
      <c r="I9" s="22">
        <f t="shared" si="1"/>
        <v>0</v>
      </c>
      <c r="J9" s="14">
        <f t="shared" si="1"/>
        <v>0</v>
      </c>
      <c r="K9" s="14">
        <f t="shared" si="1"/>
        <v>0</v>
      </c>
      <c r="L9" s="22">
        <f t="shared" si="1"/>
        <v>0</v>
      </c>
      <c r="M9" s="14">
        <f t="shared" si="1"/>
        <v>0</v>
      </c>
      <c r="N9" s="14">
        <f t="shared" si="1"/>
        <v>0</v>
      </c>
      <c r="O9" s="22">
        <f t="shared" si="1"/>
        <v>9500</v>
      </c>
      <c r="P9" s="26"/>
    </row>
    <row r="10" spans="2:16">
      <c r="B10" s="11" t="s">
        <v>44</v>
      </c>
      <c r="C10" s="37"/>
      <c r="D10" s="7"/>
      <c r="E10" s="7"/>
      <c r="F10" s="19"/>
      <c r="G10" s="7"/>
      <c r="H10" s="7"/>
      <c r="I10" s="19"/>
      <c r="J10" s="7"/>
      <c r="K10" s="7"/>
      <c r="L10" s="19"/>
      <c r="M10" s="7"/>
      <c r="N10" s="7"/>
      <c r="O10" s="19"/>
      <c r="P10" s="26"/>
    </row>
    <row r="11" spans="2:16">
      <c r="B11" s="4" t="s">
        <v>24</v>
      </c>
      <c r="C11" s="38">
        <v>3000</v>
      </c>
      <c r="D11" s="9"/>
      <c r="E11" s="9"/>
      <c r="F11" s="20"/>
      <c r="G11" s="9"/>
      <c r="H11" s="9"/>
      <c r="I11" s="20"/>
      <c r="J11" s="9"/>
      <c r="K11" s="9"/>
      <c r="L11" s="20"/>
      <c r="M11" s="9"/>
      <c r="N11" s="9"/>
      <c r="O11" s="20">
        <f>SUM(C11:N11)</f>
        <v>3000</v>
      </c>
      <c r="P11" s="26"/>
    </row>
    <row r="12" spans="2:16">
      <c r="B12" s="4" t="s">
        <v>25</v>
      </c>
      <c r="C12" s="38">
        <v>800</v>
      </c>
      <c r="D12" s="9"/>
      <c r="E12" s="9"/>
      <c r="F12" s="20"/>
      <c r="G12" s="9"/>
      <c r="H12" s="9"/>
      <c r="I12" s="20"/>
      <c r="J12" s="9"/>
      <c r="K12" s="9"/>
      <c r="L12" s="20"/>
      <c r="M12" s="9"/>
      <c r="N12" s="9"/>
      <c r="O12" s="20">
        <f t="shared" ref="O12:O32" si="2">SUM(C12:N12)</f>
        <v>800</v>
      </c>
      <c r="P12" s="26"/>
    </row>
    <row r="13" spans="2:16">
      <c r="B13" s="4" t="s">
        <v>26</v>
      </c>
      <c r="C13" s="38">
        <v>5000</v>
      </c>
      <c r="D13" s="9"/>
      <c r="E13" s="9"/>
      <c r="F13" s="20"/>
      <c r="G13" s="9"/>
      <c r="H13" s="9"/>
      <c r="I13" s="20"/>
      <c r="J13" s="9"/>
      <c r="K13" s="9"/>
      <c r="L13" s="20"/>
      <c r="M13" s="9"/>
      <c r="N13" s="9"/>
      <c r="O13" s="20">
        <f t="shared" si="2"/>
        <v>5000</v>
      </c>
      <c r="P13" s="26"/>
    </row>
    <row r="14" spans="2:16">
      <c r="B14" s="4" t="s">
        <v>27</v>
      </c>
      <c r="C14" s="38">
        <v>1250</v>
      </c>
      <c r="D14" s="9"/>
      <c r="E14" s="9"/>
      <c r="F14" s="20"/>
      <c r="G14" s="9"/>
      <c r="H14" s="9"/>
      <c r="I14" s="20"/>
      <c r="J14" s="9"/>
      <c r="K14" s="9"/>
      <c r="L14" s="20"/>
      <c r="M14" s="9"/>
      <c r="N14" s="9"/>
      <c r="O14" s="20">
        <f t="shared" si="2"/>
        <v>1250</v>
      </c>
      <c r="P14" s="26"/>
    </row>
    <row r="15" spans="2:16">
      <c r="B15" s="4" t="s">
        <v>28</v>
      </c>
      <c r="C15" s="38">
        <v>500</v>
      </c>
      <c r="D15" s="9"/>
      <c r="E15" s="9"/>
      <c r="F15" s="20"/>
      <c r="G15" s="9"/>
      <c r="H15" s="9"/>
      <c r="I15" s="20"/>
      <c r="J15" s="9"/>
      <c r="K15" s="9"/>
      <c r="L15" s="20"/>
      <c r="M15" s="9"/>
      <c r="N15" s="9"/>
      <c r="O15" s="20">
        <f t="shared" si="2"/>
        <v>500</v>
      </c>
      <c r="P15" s="26"/>
    </row>
    <row r="16" spans="2:16">
      <c r="B16" s="4" t="s">
        <v>29</v>
      </c>
      <c r="C16" s="38">
        <v>300</v>
      </c>
      <c r="D16" s="9"/>
      <c r="E16" s="9"/>
      <c r="F16" s="20"/>
      <c r="G16" s="9"/>
      <c r="H16" s="9"/>
      <c r="I16" s="20"/>
      <c r="J16" s="9"/>
      <c r="K16" s="9"/>
      <c r="L16" s="20"/>
      <c r="M16" s="9"/>
      <c r="N16" s="9"/>
      <c r="O16" s="20">
        <f t="shared" si="2"/>
        <v>300</v>
      </c>
      <c r="P16" s="26"/>
    </row>
    <row r="17" spans="2:16">
      <c r="B17" s="4" t="s">
        <v>30</v>
      </c>
      <c r="C17" s="38">
        <v>900</v>
      </c>
      <c r="D17" s="9"/>
      <c r="E17" s="9"/>
      <c r="F17" s="20"/>
      <c r="G17" s="9"/>
      <c r="H17" s="9"/>
      <c r="I17" s="20"/>
      <c r="J17" s="9"/>
      <c r="K17" s="9"/>
      <c r="L17" s="20"/>
      <c r="M17" s="9"/>
      <c r="N17" s="9"/>
      <c r="O17" s="20">
        <f t="shared" si="2"/>
        <v>900</v>
      </c>
      <c r="P17" s="26"/>
    </row>
    <row r="18" spans="2:16">
      <c r="B18" s="4" t="s">
        <v>31</v>
      </c>
      <c r="C18" s="38">
        <v>100</v>
      </c>
      <c r="D18" s="9"/>
      <c r="E18" s="9"/>
      <c r="F18" s="20"/>
      <c r="G18" s="9"/>
      <c r="H18" s="9"/>
      <c r="I18" s="20"/>
      <c r="J18" s="9"/>
      <c r="K18" s="9"/>
      <c r="L18" s="20"/>
      <c r="M18" s="9"/>
      <c r="N18" s="9"/>
      <c r="O18" s="20">
        <f t="shared" si="2"/>
        <v>100</v>
      </c>
      <c r="P18" s="26"/>
    </row>
    <row r="19" spans="2:16">
      <c r="B19" s="33" t="s">
        <v>32</v>
      </c>
      <c r="C19" s="39">
        <v>80</v>
      </c>
      <c r="D19" s="10"/>
      <c r="E19" s="10"/>
      <c r="F19" s="21"/>
      <c r="G19" s="10"/>
      <c r="H19" s="10"/>
      <c r="I19" s="21"/>
      <c r="J19" s="10"/>
      <c r="K19" s="10"/>
      <c r="L19" s="21"/>
      <c r="M19" s="10"/>
      <c r="N19" s="10"/>
      <c r="O19" s="28">
        <f t="shared" si="2"/>
        <v>80</v>
      </c>
      <c r="P19" s="26"/>
    </row>
    <row r="20" spans="2:16">
      <c r="B20" s="27" t="s">
        <v>45</v>
      </c>
      <c r="C20" s="40">
        <f>SUM(C11:C19)</f>
        <v>11930</v>
      </c>
      <c r="D20" s="14">
        <f t="shared" ref="D20:N20" si="3">SUM(D11:D19)</f>
        <v>0</v>
      </c>
      <c r="E20" s="14">
        <f t="shared" si="3"/>
        <v>0</v>
      </c>
      <c r="F20" s="22">
        <f t="shared" si="3"/>
        <v>0</v>
      </c>
      <c r="G20" s="14">
        <f t="shared" si="3"/>
        <v>0</v>
      </c>
      <c r="H20" s="14">
        <f t="shared" si="3"/>
        <v>0</v>
      </c>
      <c r="I20" s="22">
        <f t="shared" si="3"/>
        <v>0</v>
      </c>
      <c r="J20" s="14">
        <f t="shared" si="3"/>
        <v>0</v>
      </c>
      <c r="K20" s="14">
        <f t="shared" si="3"/>
        <v>0</v>
      </c>
      <c r="L20" s="22">
        <f t="shared" si="3"/>
        <v>0</v>
      </c>
      <c r="M20" s="14">
        <f t="shared" si="3"/>
        <v>0</v>
      </c>
      <c r="N20" s="14">
        <f t="shared" si="3"/>
        <v>0</v>
      </c>
      <c r="O20" s="22">
        <f>SUM(O11:O19)</f>
        <v>11930</v>
      </c>
      <c r="P20" s="26"/>
    </row>
    <row r="21" spans="2:16" s="1" customFormat="1">
      <c r="B21" s="29" t="s">
        <v>46</v>
      </c>
      <c r="C21" s="41">
        <f>C9-C20</f>
        <v>-2430</v>
      </c>
      <c r="D21" s="31">
        <f t="shared" ref="D21:N21" si="4">D9-D20</f>
        <v>0</v>
      </c>
      <c r="E21" s="31">
        <f t="shared" si="4"/>
        <v>0</v>
      </c>
      <c r="F21" s="30">
        <f t="shared" si="4"/>
        <v>0</v>
      </c>
      <c r="G21" s="31">
        <f t="shared" si="4"/>
        <v>0</v>
      </c>
      <c r="H21" s="31">
        <f t="shared" si="4"/>
        <v>0</v>
      </c>
      <c r="I21" s="30">
        <f t="shared" si="4"/>
        <v>0</v>
      </c>
      <c r="J21" s="31">
        <f t="shared" si="4"/>
        <v>0</v>
      </c>
      <c r="K21" s="31">
        <f t="shared" si="4"/>
        <v>0</v>
      </c>
      <c r="L21" s="30">
        <f t="shared" si="4"/>
        <v>0</v>
      </c>
      <c r="M21" s="31">
        <f t="shared" si="4"/>
        <v>0</v>
      </c>
      <c r="N21" s="31">
        <f t="shared" si="4"/>
        <v>0</v>
      </c>
      <c r="O21" s="30">
        <f>SUM(C21:N21)</f>
        <v>-2430</v>
      </c>
      <c r="P21" s="32"/>
    </row>
    <row r="22" spans="2:16">
      <c r="B22" s="11" t="s">
        <v>47</v>
      </c>
      <c r="C22" s="37"/>
      <c r="D22" s="7"/>
      <c r="E22" s="7"/>
      <c r="F22" s="19"/>
      <c r="G22" s="7"/>
      <c r="H22" s="7"/>
      <c r="I22" s="19"/>
      <c r="J22" s="7"/>
      <c r="K22" s="7"/>
      <c r="L22" s="19"/>
      <c r="M22" s="7"/>
      <c r="N22" s="7"/>
      <c r="O22" s="19"/>
      <c r="P22" s="26"/>
    </row>
    <row r="23" spans="2:16">
      <c r="B23" s="4" t="s">
        <v>19</v>
      </c>
      <c r="C23" s="38">
        <v>2000</v>
      </c>
      <c r="D23" s="9"/>
      <c r="E23" s="9"/>
      <c r="F23" s="20"/>
      <c r="G23" s="9"/>
      <c r="H23" s="9"/>
      <c r="I23" s="20"/>
      <c r="J23" s="9"/>
      <c r="K23" s="9"/>
      <c r="L23" s="20"/>
      <c r="M23" s="9"/>
      <c r="N23" s="9"/>
      <c r="O23" s="20">
        <f t="shared" si="2"/>
        <v>2000</v>
      </c>
      <c r="P23" s="26"/>
    </row>
    <row r="24" spans="2:16">
      <c r="B24" s="33" t="s">
        <v>20</v>
      </c>
      <c r="C24" s="39">
        <v>3100</v>
      </c>
      <c r="D24" s="10"/>
      <c r="E24" s="10"/>
      <c r="F24" s="21"/>
      <c r="G24" s="10"/>
      <c r="H24" s="10"/>
      <c r="I24" s="21"/>
      <c r="J24" s="10"/>
      <c r="K24" s="10"/>
      <c r="L24" s="21"/>
      <c r="M24" s="10"/>
      <c r="N24" s="10"/>
      <c r="O24" s="28">
        <f t="shared" si="2"/>
        <v>3100</v>
      </c>
      <c r="P24" s="26"/>
    </row>
    <row r="25" spans="2:16">
      <c r="B25" s="2" t="s">
        <v>48</v>
      </c>
      <c r="C25" s="40">
        <f>SUM(C23:C24)</f>
        <v>5100</v>
      </c>
      <c r="D25" s="14">
        <f t="shared" ref="D25:N25" si="5">SUM(D23:D24)</f>
        <v>0</v>
      </c>
      <c r="E25" s="14">
        <f t="shared" si="5"/>
        <v>0</v>
      </c>
      <c r="F25" s="22">
        <f t="shared" si="5"/>
        <v>0</v>
      </c>
      <c r="G25" s="14">
        <f t="shared" si="5"/>
        <v>0</v>
      </c>
      <c r="H25" s="14">
        <f t="shared" si="5"/>
        <v>0</v>
      </c>
      <c r="I25" s="22">
        <f t="shared" si="5"/>
        <v>0</v>
      </c>
      <c r="J25" s="14">
        <f t="shared" si="5"/>
        <v>0</v>
      </c>
      <c r="K25" s="14">
        <f t="shared" si="5"/>
        <v>0</v>
      </c>
      <c r="L25" s="22">
        <f t="shared" si="5"/>
        <v>0</v>
      </c>
      <c r="M25" s="14">
        <f t="shared" si="5"/>
        <v>0</v>
      </c>
      <c r="N25" s="14">
        <f t="shared" si="5"/>
        <v>0</v>
      </c>
      <c r="O25" s="22">
        <f>SUM(O23:O24)</f>
        <v>5100</v>
      </c>
      <c r="P25" s="26"/>
    </row>
    <row r="26" spans="2:16">
      <c r="B26" s="11" t="s">
        <v>49</v>
      </c>
      <c r="C26" s="37"/>
      <c r="D26" s="7"/>
      <c r="E26" s="7"/>
      <c r="F26" s="19"/>
      <c r="G26" s="7"/>
      <c r="H26" s="7"/>
      <c r="I26" s="19"/>
      <c r="J26" s="7"/>
      <c r="K26" s="7"/>
      <c r="L26" s="19"/>
      <c r="M26" s="7"/>
      <c r="N26" s="7"/>
      <c r="O26" s="19"/>
      <c r="P26" s="26"/>
    </row>
    <row r="27" spans="2:16">
      <c r="B27" s="4" t="s">
        <v>37</v>
      </c>
      <c r="C27" s="38">
        <v>30</v>
      </c>
      <c r="D27" s="9"/>
      <c r="E27" s="9"/>
      <c r="F27" s="20"/>
      <c r="G27" s="9"/>
      <c r="H27" s="9"/>
      <c r="I27" s="20"/>
      <c r="J27" s="9"/>
      <c r="K27" s="9"/>
      <c r="L27" s="20"/>
      <c r="M27" s="9"/>
      <c r="N27" s="9"/>
      <c r="O27" s="20">
        <f t="shared" si="2"/>
        <v>30</v>
      </c>
      <c r="P27" s="26"/>
    </row>
    <row r="28" spans="2:16">
      <c r="B28" s="4" t="s">
        <v>38</v>
      </c>
      <c r="C28" s="38">
        <v>0</v>
      </c>
      <c r="D28" s="9"/>
      <c r="E28" s="9"/>
      <c r="F28" s="20"/>
      <c r="G28" s="9"/>
      <c r="H28" s="9"/>
      <c r="I28" s="20"/>
      <c r="J28" s="9"/>
      <c r="K28" s="9"/>
      <c r="L28" s="20"/>
      <c r="M28" s="9"/>
      <c r="N28" s="9"/>
      <c r="O28" s="20">
        <f t="shared" si="2"/>
        <v>0</v>
      </c>
      <c r="P28" s="26"/>
    </row>
    <row r="29" spans="2:16">
      <c r="B29" s="4" t="s">
        <v>34</v>
      </c>
      <c r="C29" s="38">
        <v>0</v>
      </c>
      <c r="D29" s="9"/>
      <c r="E29" s="9"/>
      <c r="F29" s="20"/>
      <c r="G29" s="9"/>
      <c r="H29" s="9"/>
      <c r="I29" s="20"/>
      <c r="J29" s="9"/>
      <c r="K29" s="9"/>
      <c r="L29" s="20"/>
      <c r="M29" s="9"/>
      <c r="N29" s="9"/>
      <c r="O29" s="20">
        <f t="shared" si="2"/>
        <v>0</v>
      </c>
      <c r="P29" s="26"/>
    </row>
    <row r="30" spans="2:16">
      <c r="B30" s="4" t="s">
        <v>35</v>
      </c>
      <c r="C30" s="38">
        <v>0</v>
      </c>
      <c r="D30" s="9"/>
      <c r="E30" s="9"/>
      <c r="F30" s="20"/>
      <c r="G30" s="9"/>
      <c r="H30" s="9"/>
      <c r="I30" s="20"/>
      <c r="J30" s="9"/>
      <c r="K30" s="9"/>
      <c r="L30" s="20"/>
      <c r="M30" s="9"/>
      <c r="N30" s="9"/>
      <c r="O30" s="20">
        <f t="shared" si="2"/>
        <v>0</v>
      </c>
      <c r="P30" s="26"/>
    </row>
    <row r="31" spans="2:16">
      <c r="B31" s="4" t="s">
        <v>36</v>
      </c>
      <c r="C31" s="38">
        <v>400</v>
      </c>
      <c r="D31" s="9"/>
      <c r="E31" s="9"/>
      <c r="F31" s="20"/>
      <c r="G31" s="9"/>
      <c r="H31" s="9"/>
      <c r="I31" s="20"/>
      <c r="J31" s="9"/>
      <c r="K31" s="9"/>
      <c r="L31" s="20"/>
      <c r="M31" s="9"/>
      <c r="N31" s="9"/>
      <c r="O31" s="20">
        <f t="shared" si="2"/>
        <v>400</v>
      </c>
      <c r="P31" s="26"/>
    </row>
    <row r="32" spans="2:16">
      <c r="B32" s="33" t="s">
        <v>33</v>
      </c>
      <c r="C32" s="39">
        <v>4000</v>
      </c>
      <c r="D32" s="10"/>
      <c r="E32" s="10"/>
      <c r="F32" s="21"/>
      <c r="G32" s="10"/>
      <c r="H32" s="10"/>
      <c r="I32" s="21"/>
      <c r="J32" s="10"/>
      <c r="K32" s="10"/>
      <c r="L32" s="21"/>
      <c r="M32" s="10"/>
      <c r="N32" s="10"/>
      <c r="O32" s="28">
        <f t="shared" si="2"/>
        <v>4000</v>
      </c>
      <c r="P32" s="26"/>
    </row>
    <row r="33" spans="2:16">
      <c r="B33" s="27" t="s">
        <v>50</v>
      </c>
      <c r="C33" s="40">
        <f>SUM(C27:C32)</f>
        <v>4430</v>
      </c>
      <c r="D33" s="14">
        <f t="shared" ref="D33:N33" si="6">SUM(D27:D32)</f>
        <v>0</v>
      </c>
      <c r="E33" s="14">
        <f t="shared" si="6"/>
        <v>0</v>
      </c>
      <c r="F33" s="22">
        <f t="shared" si="6"/>
        <v>0</v>
      </c>
      <c r="G33" s="14">
        <f t="shared" si="6"/>
        <v>0</v>
      </c>
      <c r="H33" s="14">
        <f t="shared" si="6"/>
        <v>0</v>
      </c>
      <c r="I33" s="22">
        <f t="shared" si="6"/>
        <v>0</v>
      </c>
      <c r="J33" s="14">
        <f t="shared" si="6"/>
        <v>0</v>
      </c>
      <c r="K33" s="14">
        <f t="shared" si="6"/>
        <v>0</v>
      </c>
      <c r="L33" s="22">
        <f t="shared" si="6"/>
        <v>0</v>
      </c>
      <c r="M33" s="14">
        <f t="shared" si="6"/>
        <v>0</v>
      </c>
      <c r="N33" s="14">
        <f t="shared" si="6"/>
        <v>0</v>
      </c>
      <c r="O33" s="22">
        <f>SUM(O27:O32)</f>
        <v>4430</v>
      </c>
      <c r="P33" s="26"/>
    </row>
    <row r="34" spans="2:16" s="1" customFormat="1" ht="17.25" thickBot="1">
      <c r="B34" s="29" t="s">
        <v>51</v>
      </c>
      <c r="C34" s="46">
        <f>C25-C33</f>
        <v>670</v>
      </c>
      <c r="D34" s="47">
        <f t="shared" ref="D34:N34" si="7">D25-D33</f>
        <v>0</v>
      </c>
      <c r="E34" s="47">
        <f t="shared" si="7"/>
        <v>0</v>
      </c>
      <c r="F34" s="48">
        <f t="shared" si="7"/>
        <v>0</v>
      </c>
      <c r="G34" s="47">
        <f t="shared" si="7"/>
        <v>0</v>
      </c>
      <c r="H34" s="47">
        <f t="shared" si="7"/>
        <v>0</v>
      </c>
      <c r="I34" s="48">
        <f t="shared" si="7"/>
        <v>0</v>
      </c>
      <c r="J34" s="47">
        <f t="shared" si="7"/>
        <v>0</v>
      </c>
      <c r="K34" s="47">
        <f t="shared" si="7"/>
        <v>0</v>
      </c>
      <c r="L34" s="48">
        <f t="shared" si="7"/>
        <v>0</v>
      </c>
      <c r="M34" s="47">
        <f t="shared" si="7"/>
        <v>0</v>
      </c>
      <c r="N34" s="47">
        <f t="shared" si="7"/>
        <v>0</v>
      </c>
      <c r="O34" s="49">
        <f>SUM(C34:N34)</f>
        <v>670</v>
      </c>
      <c r="P34" s="32"/>
    </row>
    <row r="35" spans="2:16" ht="17.25" thickTop="1">
      <c r="B35" s="1" t="s">
        <v>40</v>
      </c>
      <c r="C35" s="42">
        <f>C5+C21+C34</f>
        <v>8240</v>
      </c>
      <c r="D35" s="13">
        <f t="shared" ref="D35:N35" si="8">D5+D21+D34</f>
        <v>8240</v>
      </c>
      <c r="E35" s="13">
        <f t="shared" si="8"/>
        <v>8240</v>
      </c>
      <c r="F35" s="24">
        <f t="shared" si="8"/>
        <v>8240</v>
      </c>
      <c r="G35" s="13">
        <f t="shared" si="8"/>
        <v>8240</v>
      </c>
      <c r="H35" s="13">
        <f t="shared" si="8"/>
        <v>8240</v>
      </c>
      <c r="I35" s="24">
        <f t="shared" si="8"/>
        <v>8240</v>
      </c>
      <c r="J35" s="13">
        <f t="shared" si="8"/>
        <v>8240</v>
      </c>
      <c r="K35" s="13">
        <f t="shared" si="8"/>
        <v>8240</v>
      </c>
      <c r="L35" s="24">
        <f t="shared" si="8"/>
        <v>8240</v>
      </c>
      <c r="M35" s="13">
        <f t="shared" si="8"/>
        <v>8240</v>
      </c>
      <c r="N35" s="13">
        <f t="shared" si="8"/>
        <v>8240</v>
      </c>
      <c r="O35" s="24">
        <f>N35</f>
        <v>8240</v>
      </c>
      <c r="P35" s="26"/>
    </row>
    <row r="36" spans="2:16">
      <c r="C36" s="43"/>
      <c r="D36" s="5"/>
      <c r="E36" s="5"/>
      <c r="F36" s="5"/>
      <c r="G36" s="5"/>
      <c r="H36" s="5"/>
      <c r="I36" s="5"/>
      <c r="J36" s="5"/>
      <c r="K36" s="5"/>
      <c r="L36" s="5"/>
      <c r="M36" s="5"/>
      <c r="N36" s="5"/>
      <c r="O36" s="5"/>
      <c r="P36" s="5"/>
    </row>
    <row r="37" spans="2:16">
      <c r="C37" s="43"/>
      <c r="D37" s="5"/>
      <c r="E37" s="5"/>
      <c r="F37" s="5"/>
      <c r="G37" s="5"/>
      <c r="H37" s="5"/>
      <c r="I37" s="5"/>
      <c r="J37" s="5"/>
      <c r="K37" s="5"/>
      <c r="L37" s="5"/>
      <c r="M37" s="5"/>
      <c r="N37" s="5"/>
      <c r="O37" s="5"/>
      <c r="P37" s="5"/>
    </row>
    <row r="38" spans="2:16">
      <c r="B38" s="25" t="s">
        <v>52</v>
      </c>
      <c r="C38" s="53" t="str">
        <f>C4</f>
        <v>tammi</v>
      </c>
      <c r="D38" s="53" t="str">
        <f t="shared" ref="D38:O38" si="9">D4</f>
        <v>helmi</v>
      </c>
      <c r="E38" s="53" t="str">
        <f t="shared" si="9"/>
        <v>maalis</v>
      </c>
      <c r="F38" s="53" t="str">
        <f t="shared" si="9"/>
        <v>huhti</v>
      </c>
      <c r="G38" s="53" t="str">
        <f t="shared" si="9"/>
        <v>touko</v>
      </c>
      <c r="H38" s="53" t="str">
        <f t="shared" si="9"/>
        <v>kesä</v>
      </c>
      <c r="I38" s="53" t="str">
        <f t="shared" si="9"/>
        <v>heinä</v>
      </c>
      <c r="J38" s="53" t="str">
        <f t="shared" si="9"/>
        <v>elo</v>
      </c>
      <c r="K38" s="53" t="str">
        <f t="shared" si="9"/>
        <v>syys</v>
      </c>
      <c r="L38" s="53" t="str">
        <f t="shared" si="9"/>
        <v>loka</v>
      </c>
      <c r="M38" s="53" t="str">
        <f t="shared" si="9"/>
        <v>marras</v>
      </c>
      <c r="N38" s="53" t="str">
        <f t="shared" si="9"/>
        <v>joulu</v>
      </c>
      <c r="O38" s="54" t="str">
        <f t="shared" si="9"/>
        <v>yht.</v>
      </c>
      <c r="P38" s="5"/>
    </row>
    <row r="39" spans="2:16">
      <c r="B39" s="2" t="s">
        <v>15</v>
      </c>
      <c r="C39" s="44">
        <f>C5</f>
        <v>10000</v>
      </c>
      <c r="D39" s="44">
        <f t="shared" ref="D39:N39" si="10">D5</f>
        <v>8240</v>
      </c>
      <c r="E39" s="44">
        <f t="shared" si="10"/>
        <v>8240</v>
      </c>
      <c r="F39" s="44">
        <f t="shared" si="10"/>
        <v>8240</v>
      </c>
      <c r="G39" s="44">
        <f t="shared" si="10"/>
        <v>8240</v>
      </c>
      <c r="H39" s="44">
        <f t="shared" si="10"/>
        <v>8240</v>
      </c>
      <c r="I39" s="44">
        <f t="shared" si="10"/>
        <v>8240</v>
      </c>
      <c r="J39" s="44">
        <f t="shared" si="10"/>
        <v>8240</v>
      </c>
      <c r="K39" s="44">
        <f t="shared" si="10"/>
        <v>8240</v>
      </c>
      <c r="L39" s="44">
        <f t="shared" si="10"/>
        <v>8240</v>
      </c>
      <c r="M39" s="44">
        <f t="shared" si="10"/>
        <v>8240</v>
      </c>
      <c r="N39" s="44">
        <f t="shared" si="10"/>
        <v>8240</v>
      </c>
      <c r="O39" s="13">
        <f>C39</f>
        <v>10000</v>
      </c>
      <c r="P39" s="5"/>
    </row>
    <row r="40" spans="2:16">
      <c r="B40" s="2" t="s">
        <v>46</v>
      </c>
      <c r="C40" s="44">
        <f>C21</f>
        <v>-2430</v>
      </c>
      <c r="D40" s="44">
        <f t="shared" ref="D40:N40" si="11">D21</f>
        <v>0</v>
      </c>
      <c r="E40" s="44">
        <f t="shared" si="11"/>
        <v>0</v>
      </c>
      <c r="F40" s="44">
        <f t="shared" si="11"/>
        <v>0</v>
      </c>
      <c r="G40" s="44">
        <f t="shared" si="11"/>
        <v>0</v>
      </c>
      <c r="H40" s="44">
        <f t="shared" si="11"/>
        <v>0</v>
      </c>
      <c r="I40" s="44">
        <f t="shared" si="11"/>
        <v>0</v>
      </c>
      <c r="J40" s="44">
        <f t="shared" si="11"/>
        <v>0</v>
      </c>
      <c r="K40" s="44">
        <f t="shared" si="11"/>
        <v>0</v>
      </c>
      <c r="L40" s="44">
        <f t="shared" si="11"/>
        <v>0</v>
      </c>
      <c r="M40" s="44">
        <f t="shared" si="11"/>
        <v>0</v>
      </c>
      <c r="N40" s="44">
        <f t="shared" si="11"/>
        <v>0</v>
      </c>
      <c r="O40" s="13">
        <f>SUM(C40:N40)</f>
        <v>-2430</v>
      </c>
      <c r="P40" s="5"/>
    </row>
    <row r="41" spans="2:16" ht="17.25" thickBot="1">
      <c r="B41" s="52" t="s">
        <v>51</v>
      </c>
      <c r="C41" s="50">
        <f>C34</f>
        <v>670</v>
      </c>
      <c r="D41" s="50">
        <f t="shared" ref="D41:N41" si="12">D34</f>
        <v>0</v>
      </c>
      <c r="E41" s="50">
        <f t="shared" si="12"/>
        <v>0</v>
      </c>
      <c r="F41" s="50">
        <f t="shared" si="12"/>
        <v>0</v>
      </c>
      <c r="G41" s="50">
        <f t="shared" si="12"/>
        <v>0</v>
      </c>
      <c r="H41" s="50">
        <f t="shared" si="12"/>
        <v>0</v>
      </c>
      <c r="I41" s="50">
        <f t="shared" si="12"/>
        <v>0</v>
      </c>
      <c r="J41" s="50">
        <f t="shared" si="12"/>
        <v>0</v>
      </c>
      <c r="K41" s="50">
        <f t="shared" si="12"/>
        <v>0</v>
      </c>
      <c r="L41" s="50">
        <f t="shared" si="12"/>
        <v>0</v>
      </c>
      <c r="M41" s="50">
        <f t="shared" si="12"/>
        <v>0</v>
      </c>
      <c r="N41" s="50">
        <f t="shared" si="12"/>
        <v>0</v>
      </c>
      <c r="O41" s="51">
        <f>SUM(C41:N41)</f>
        <v>670</v>
      </c>
      <c r="P41" s="5"/>
    </row>
    <row r="42" spans="2:16" ht="17.25" thickTop="1">
      <c r="B42" s="2" t="s">
        <v>40</v>
      </c>
      <c r="C42" s="44">
        <f>C39+C40+C41</f>
        <v>8240</v>
      </c>
      <c r="D42" s="44">
        <f t="shared" ref="D42:N42" si="13">D39+D40-D41</f>
        <v>8240</v>
      </c>
      <c r="E42" s="44">
        <f t="shared" si="13"/>
        <v>8240</v>
      </c>
      <c r="F42" s="44">
        <f t="shared" si="13"/>
        <v>8240</v>
      </c>
      <c r="G42" s="44">
        <f t="shared" si="13"/>
        <v>8240</v>
      </c>
      <c r="H42" s="44">
        <f t="shared" si="13"/>
        <v>8240</v>
      </c>
      <c r="I42" s="44">
        <f t="shared" si="13"/>
        <v>8240</v>
      </c>
      <c r="J42" s="44">
        <f t="shared" si="13"/>
        <v>8240</v>
      </c>
      <c r="K42" s="44">
        <f t="shared" si="13"/>
        <v>8240</v>
      </c>
      <c r="L42" s="44">
        <f t="shared" si="13"/>
        <v>8240</v>
      </c>
      <c r="M42" s="44">
        <f t="shared" si="13"/>
        <v>8240</v>
      </c>
      <c r="N42" s="44">
        <f t="shared" si="13"/>
        <v>8240</v>
      </c>
      <c r="O42" s="13">
        <f>N42</f>
        <v>8240</v>
      </c>
      <c r="P42" s="5"/>
    </row>
    <row r="43" spans="2:16">
      <c r="C43" s="43"/>
      <c r="D43" s="5"/>
      <c r="E43" s="5"/>
      <c r="F43" s="5"/>
      <c r="G43" s="5"/>
      <c r="H43" s="5"/>
      <c r="I43" s="5"/>
      <c r="J43" s="5"/>
      <c r="K43" s="5"/>
      <c r="L43" s="5"/>
      <c r="M43" s="5"/>
      <c r="N43" s="5"/>
      <c r="O43" s="5"/>
      <c r="P43" s="5"/>
    </row>
    <row r="44" spans="2:16">
      <c r="B44" s="2" t="s">
        <v>41</v>
      </c>
      <c r="C44" s="45">
        <v>8000</v>
      </c>
      <c r="D44" s="3">
        <f>$C$44</f>
        <v>8000</v>
      </c>
      <c r="E44" s="3">
        <f t="shared" ref="E44:N44" si="14">$C$44</f>
        <v>8000</v>
      </c>
      <c r="F44" s="3">
        <f t="shared" si="14"/>
        <v>8000</v>
      </c>
      <c r="G44" s="3">
        <f t="shared" si="14"/>
        <v>8000</v>
      </c>
      <c r="H44" s="3">
        <f t="shared" si="14"/>
        <v>8000</v>
      </c>
      <c r="I44" s="3">
        <f t="shared" si="14"/>
        <v>8000</v>
      </c>
      <c r="J44" s="3">
        <f t="shared" si="14"/>
        <v>8000</v>
      </c>
      <c r="K44" s="3">
        <f t="shared" si="14"/>
        <v>8000</v>
      </c>
      <c r="L44" s="3">
        <f t="shared" si="14"/>
        <v>8000</v>
      </c>
      <c r="M44" s="3">
        <f t="shared" si="14"/>
        <v>8000</v>
      </c>
      <c r="N44" s="3">
        <f t="shared" si="14"/>
        <v>8000</v>
      </c>
      <c r="O44" s="3"/>
    </row>
  </sheetData>
  <pageMargins left="0.7" right="0.7" top="0.75" bottom="0.75" header="0.3" footer="0.3"/>
  <pageSetup paperSize="9" orientation="portrait" r:id="rId1"/>
  <ignoredErrors>
    <ignoredError sqref="O25 O20 O33" 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44"/>
  <sheetViews>
    <sheetView workbookViewId="0" xr3:uid="{51F8DEE0-4D01-5F28-A812-FC0BD7CAC4A5}">
      <selection activeCell="C2" sqref="C2"/>
    </sheetView>
  </sheetViews>
  <sheetFormatPr defaultRowHeight="16.5"/>
  <cols>
    <col min="1" max="1" width="2.7109375" style="2" customWidth="1"/>
    <col min="2" max="2" width="45.7109375" style="2" customWidth="1"/>
    <col min="3" max="3" width="10.7109375" style="34" customWidth="1"/>
    <col min="4" max="15" width="10.7109375" style="2" customWidth="1"/>
    <col min="16" max="16384" width="9.140625" style="2"/>
  </cols>
  <sheetData>
    <row r="2" spans="2:16">
      <c r="B2" s="1" t="s">
        <v>0</v>
      </c>
    </row>
    <row r="3" spans="2:16">
      <c r="B3" s="2" t="s">
        <v>1</v>
      </c>
    </row>
    <row r="4" spans="2:16" ht="17.25" thickBot="1">
      <c r="C4" s="35" t="s">
        <v>2</v>
      </c>
      <c r="D4" s="16" t="s">
        <v>3</v>
      </c>
      <c r="E4" s="16" t="s">
        <v>4</v>
      </c>
      <c r="F4" s="17" t="s">
        <v>5</v>
      </c>
      <c r="G4" s="16" t="s">
        <v>6</v>
      </c>
      <c r="H4" s="16" t="s">
        <v>7</v>
      </c>
      <c r="I4" s="17" t="s">
        <v>8</v>
      </c>
      <c r="J4" s="16" t="s">
        <v>9</v>
      </c>
      <c r="K4" s="16" t="s">
        <v>10</v>
      </c>
      <c r="L4" s="17" t="s">
        <v>11</v>
      </c>
      <c r="M4" s="16" t="s">
        <v>12</v>
      </c>
      <c r="N4" s="16" t="s">
        <v>13</v>
      </c>
      <c r="O4" s="17" t="s">
        <v>14</v>
      </c>
      <c r="P4" s="26"/>
    </row>
    <row r="5" spans="2:16" ht="17.25" thickTop="1">
      <c r="B5" s="1" t="s">
        <v>15</v>
      </c>
      <c r="C5" s="36">
        <v>0</v>
      </c>
      <c r="D5" s="3">
        <f>C35</f>
        <v>0</v>
      </c>
      <c r="E5" s="3">
        <f t="shared" ref="E5:N5" si="0">D35</f>
        <v>0</v>
      </c>
      <c r="F5" s="18">
        <f t="shared" si="0"/>
        <v>0</v>
      </c>
      <c r="G5" s="3">
        <f t="shared" si="0"/>
        <v>0</v>
      </c>
      <c r="H5" s="3">
        <f t="shared" si="0"/>
        <v>0</v>
      </c>
      <c r="I5" s="18">
        <f t="shared" si="0"/>
        <v>0</v>
      </c>
      <c r="J5" s="3">
        <f t="shared" si="0"/>
        <v>0</v>
      </c>
      <c r="K5" s="3">
        <f t="shared" si="0"/>
        <v>0</v>
      </c>
      <c r="L5" s="18">
        <f t="shared" si="0"/>
        <v>0</v>
      </c>
      <c r="M5" s="3">
        <f t="shared" si="0"/>
        <v>0</v>
      </c>
      <c r="N5" s="3">
        <f t="shared" si="0"/>
        <v>0</v>
      </c>
      <c r="O5" s="18">
        <f>C5</f>
        <v>0</v>
      </c>
      <c r="P5" s="26"/>
    </row>
    <row r="6" spans="2:16">
      <c r="B6" s="12" t="s">
        <v>42</v>
      </c>
      <c r="C6" s="37"/>
      <c r="D6" s="6"/>
      <c r="E6" s="6"/>
      <c r="F6" s="19"/>
      <c r="G6" s="6"/>
      <c r="H6" s="6"/>
      <c r="I6" s="19"/>
      <c r="J6" s="6"/>
      <c r="K6" s="6"/>
      <c r="L6" s="19"/>
      <c r="M6" s="6"/>
      <c r="N6" s="6"/>
      <c r="O6" s="19"/>
      <c r="P6" s="26"/>
    </row>
    <row r="7" spans="2:16">
      <c r="B7" s="4" t="s">
        <v>17</v>
      </c>
      <c r="C7" s="38"/>
      <c r="D7" s="8"/>
      <c r="E7" s="8"/>
      <c r="F7" s="20"/>
      <c r="G7" s="8"/>
      <c r="H7" s="8"/>
      <c r="I7" s="20"/>
      <c r="J7" s="8"/>
      <c r="K7" s="8"/>
      <c r="L7" s="20"/>
      <c r="M7" s="8"/>
      <c r="N7" s="8"/>
      <c r="O7" s="20">
        <f>SUM(C7:N7)</f>
        <v>0</v>
      </c>
      <c r="P7" s="26"/>
    </row>
    <row r="8" spans="2:16">
      <c r="B8" s="33" t="s">
        <v>18</v>
      </c>
      <c r="C8" s="39"/>
      <c r="D8" s="10"/>
      <c r="E8" s="10"/>
      <c r="F8" s="21"/>
      <c r="G8" s="10"/>
      <c r="H8" s="10"/>
      <c r="I8" s="21"/>
      <c r="J8" s="10"/>
      <c r="K8" s="10"/>
      <c r="L8" s="21"/>
      <c r="M8" s="10"/>
      <c r="N8" s="10"/>
      <c r="O8" s="28">
        <f>SUM(C8:N8)</f>
        <v>0</v>
      </c>
      <c r="P8" s="26"/>
    </row>
    <row r="9" spans="2:16">
      <c r="B9" s="2" t="s">
        <v>43</v>
      </c>
      <c r="C9" s="40">
        <f t="shared" ref="C9:O9" si="1">SUM(C7:C8)</f>
        <v>0</v>
      </c>
      <c r="D9" s="14">
        <f t="shared" si="1"/>
        <v>0</v>
      </c>
      <c r="E9" s="14">
        <f t="shared" si="1"/>
        <v>0</v>
      </c>
      <c r="F9" s="22">
        <f t="shared" si="1"/>
        <v>0</v>
      </c>
      <c r="G9" s="14">
        <f t="shared" si="1"/>
        <v>0</v>
      </c>
      <c r="H9" s="14">
        <f t="shared" si="1"/>
        <v>0</v>
      </c>
      <c r="I9" s="22">
        <f t="shared" si="1"/>
        <v>0</v>
      </c>
      <c r="J9" s="14">
        <f t="shared" si="1"/>
        <v>0</v>
      </c>
      <c r="K9" s="14">
        <f t="shared" si="1"/>
        <v>0</v>
      </c>
      <c r="L9" s="22">
        <f t="shared" si="1"/>
        <v>0</v>
      </c>
      <c r="M9" s="14">
        <f t="shared" si="1"/>
        <v>0</v>
      </c>
      <c r="N9" s="14">
        <f t="shared" si="1"/>
        <v>0</v>
      </c>
      <c r="O9" s="22">
        <f t="shared" si="1"/>
        <v>0</v>
      </c>
      <c r="P9" s="26"/>
    </row>
    <row r="10" spans="2:16">
      <c r="B10" s="11" t="s">
        <v>44</v>
      </c>
      <c r="C10" s="37"/>
      <c r="D10" s="7"/>
      <c r="E10" s="7"/>
      <c r="F10" s="19"/>
      <c r="G10" s="7"/>
      <c r="H10" s="7"/>
      <c r="I10" s="19"/>
      <c r="J10" s="7"/>
      <c r="K10" s="7"/>
      <c r="L10" s="19"/>
      <c r="M10" s="7"/>
      <c r="N10" s="7"/>
      <c r="O10" s="19"/>
      <c r="P10" s="26"/>
    </row>
    <row r="11" spans="2:16">
      <c r="B11" s="4" t="s">
        <v>24</v>
      </c>
      <c r="C11" s="38"/>
      <c r="D11" s="9"/>
      <c r="E11" s="9"/>
      <c r="F11" s="20"/>
      <c r="G11" s="9"/>
      <c r="H11" s="9"/>
      <c r="I11" s="20"/>
      <c r="J11" s="9"/>
      <c r="K11" s="9"/>
      <c r="L11" s="20"/>
      <c r="M11" s="9"/>
      <c r="N11" s="9"/>
      <c r="O11" s="20">
        <f>SUM(C11:N11)</f>
        <v>0</v>
      </c>
      <c r="P11" s="26"/>
    </row>
    <row r="12" spans="2:16">
      <c r="B12" s="4" t="s">
        <v>25</v>
      </c>
      <c r="C12" s="38"/>
      <c r="D12" s="9"/>
      <c r="E12" s="9"/>
      <c r="F12" s="20"/>
      <c r="G12" s="9"/>
      <c r="H12" s="9"/>
      <c r="I12" s="20"/>
      <c r="J12" s="9"/>
      <c r="K12" s="9"/>
      <c r="L12" s="20"/>
      <c r="M12" s="9"/>
      <c r="N12" s="9"/>
      <c r="O12" s="20">
        <f t="shared" ref="O12:O32" si="2">SUM(C12:N12)</f>
        <v>0</v>
      </c>
      <c r="P12" s="26"/>
    </row>
    <row r="13" spans="2:16">
      <c r="B13" s="4" t="s">
        <v>26</v>
      </c>
      <c r="C13" s="38"/>
      <c r="D13" s="9"/>
      <c r="E13" s="9"/>
      <c r="F13" s="20"/>
      <c r="G13" s="9"/>
      <c r="H13" s="9"/>
      <c r="I13" s="20"/>
      <c r="J13" s="9"/>
      <c r="K13" s="9"/>
      <c r="L13" s="20"/>
      <c r="M13" s="9"/>
      <c r="N13" s="9"/>
      <c r="O13" s="20">
        <f t="shared" si="2"/>
        <v>0</v>
      </c>
      <c r="P13" s="26"/>
    </row>
    <row r="14" spans="2:16">
      <c r="B14" s="4" t="s">
        <v>27</v>
      </c>
      <c r="C14" s="38"/>
      <c r="D14" s="9"/>
      <c r="E14" s="9"/>
      <c r="F14" s="20"/>
      <c r="G14" s="9"/>
      <c r="H14" s="9"/>
      <c r="I14" s="20"/>
      <c r="J14" s="9"/>
      <c r="K14" s="9"/>
      <c r="L14" s="20"/>
      <c r="M14" s="9"/>
      <c r="N14" s="9"/>
      <c r="O14" s="20">
        <f t="shared" si="2"/>
        <v>0</v>
      </c>
      <c r="P14" s="26"/>
    </row>
    <row r="15" spans="2:16">
      <c r="B15" s="4" t="s">
        <v>28</v>
      </c>
      <c r="C15" s="38"/>
      <c r="D15" s="9"/>
      <c r="E15" s="9"/>
      <c r="F15" s="20"/>
      <c r="G15" s="9"/>
      <c r="H15" s="9"/>
      <c r="I15" s="20"/>
      <c r="J15" s="9"/>
      <c r="K15" s="9"/>
      <c r="L15" s="20"/>
      <c r="M15" s="9"/>
      <c r="N15" s="9"/>
      <c r="O15" s="20">
        <f t="shared" si="2"/>
        <v>0</v>
      </c>
      <c r="P15" s="26"/>
    </row>
    <row r="16" spans="2:16">
      <c r="B16" s="4" t="s">
        <v>29</v>
      </c>
      <c r="C16" s="38"/>
      <c r="D16" s="9"/>
      <c r="E16" s="9"/>
      <c r="F16" s="20"/>
      <c r="G16" s="9"/>
      <c r="H16" s="9"/>
      <c r="I16" s="20"/>
      <c r="J16" s="9"/>
      <c r="K16" s="9"/>
      <c r="L16" s="20"/>
      <c r="M16" s="9"/>
      <c r="N16" s="9"/>
      <c r="O16" s="20">
        <f t="shared" si="2"/>
        <v>0</v>
      </c>
      <c r="P16" s="26"/>
    </row>
    <row r="17" spans="2:16">
      <c r="B17" s="4" t="s">
        <v>30</v>
      </c>
      <c r="C17" s="38"/>
      <c r="D17" s="9"/>
      <c r="E17" s="9"/>
      <c r="F17" s="20"/>
      <c r="G17" s="9"/>
      <c r="H17" s="9"/>
      <c r="I17" s="20"/>
      <c r="J17" s="9"/>
      <c r="K17" s="9"/>
      <c r="L17" s="20"/>
      <c r="M17" s="9"/>
      <c r="N17" s="9"/>
      <c r="O17" s="20">
        <f t="shared" si="2"/>
        <v>0</v>
      </c>
      <c r="P17" s="26"/>
    </row>
    <row r="18" spans="2:16">
      <c r="B18" s="4" t="s">
        <v>31</v>
      </c>
      <c r="C18" s="38"/>
      <c r="D18" s="9"/>
      <c r="E18" s="9"/>
      <c r="F18" s="20"/>
      <c r="G18" s="9"/>
      <c r="H18" s="9"/>
      <c r="I18" s="20"/>
      <c r="J18" s="9"/>
      <c r="K18" s="9"/>
      <c r="L18" s="20"/>
      <c r="M18" s="9"/>
      <c r="N18" s="9"/>
      <c r="O18" s="20">
        <f t="shared" si="2"/>
        <v>0</v>
      </c>
      <c r="P18" s="26"/>
    </row>
    <row r="19" spans="2:16">
      <c r="B19" s="33" t="s">
        <v>32</v>
      </c>
      <c r="C19" s="39"/>
      <c r="D19" s="10"/>
      <c r="E19" s="10"/>
      <c r="F19" s="21"/>
      <c r="G19" s="10"/>
      <c r="H19" s="10"/>
      <c r="I19" s="21"/>
      <c r="J19" s="10"/>
      <c r="K19" s="10"/>
      <c r="L19" s="21"/>
      <c r="M19" s="10"/>
      <c r="N19" s="10"/>
      <c r="O19" s="28">
        <f t="shared" si="2"/>
        <v>0</v>
      </c>
      <c r="P19" s="26"/>
    </row>
    <row r="20" spans="2:16">
      <c r="B20" s="27" t="s">
        <v>45</v>
      </c>
      <c r="C20" s="40">
        <f>SUM(C11:C19)</f>
        <v>0</v>
      </c>
      <c r="D20" s="14">
        <f t="shared" ref="D20:N20" si="3">SUM(D11:D19)</f>
        <v>0</v>
      </c>
      <c r="E20" s="14">
        <f t="shared" si="3"/>
        <v>0</v>
      </c>
      <c r="F20" s="22">
        <f t="shared" si="3"/>
        <v>0</v>
      </c>
      <c r="G20" s="14">
        <f t="shared" si="3"/>
        <v>0</v>
      </c>
      <c r="H20" s="14">
        <f t="shared" si="3"/>
        <v>0</v>
      </c>
      <c r="I20" s="22">
        <f t="shared" si="3"/>
        <v>0</v>
      </c>
      <c r="J20" s="14">
        <f t="shared" si="3"/>
        <v>0</v>
      </c>
      <c r="K20" s="14">
        <f t="shared" si="3"/>
        <v>0</v>
      </c>
      <c r="L20" s="22">
        <f t="shared" si="3"/>
        <v>0</v>
      </c>
      <c r="M20" s="14">
        <f t="shared" si="3"/>
        <v>0</v>
      </c>
      <c r="N20" s="14">
        <f t="shared" si="3"/>
        <v>0</v>
      </c>
      <c r="O20" s="22">
        <f>SUM(O11:O19)</f>
        <v>0</v>
      </c>
      <c r="P20" s="26"/>
    </row>
    <row r="21" spans="2:16" s="1" customFormat="1">
      <c r="B21" s="29" t="s">
        <v>46</v>
      </c>
      <c r="C21" s="41">
        <f>C9-C20</f>
        <v>0</v>
      </c>
      <c r="D21" s="31">
        <f t="shared" ref="D21:N21" si="4">D9-D20</f>
        <v>0</v>
      </c>
      <c r="E21" s="31">
        <f t="shared" si="4"/>
        <v>0</v>
      </c>
      <c r="F21" s="30">
        <f t="shared" si="4"/>
        <v>0</v>
      </c>
      <c r="G21" s="31">
        <f t="shared" si="4"/>
        <v>0</v>
      </c>
      <c r="H21" s="31">
        <f t="shared" si="4"/>
        <v>0</v>
      </c>
      <c r="I21" s="30">
        <f t="shared" si="4"/>
        <v>0</v>
      </c>
      <c r="J21" s="31">
        <f t="shared" si="4"/>
        <v>0</v>
      </c>
      <c r="K21" s="31">
        <f t="shared" si="4"/>
        <v>0</v>
      </c>
      <c r="L21" s="30">
        <f t="shared" si="4"/>
        <v>0</v>
      </c>
      <c r="M21" s="31">
        <f t="shared" si="4"/>
        <v>0</v>
      </c>
      <c r="N21" s="31">
        <f t="shared" si="4"/>
        <v>0</v>
      </c>
      <c r="O21" s="30">
        <f>SUM(C21:N21)</f>
        <v>0</v>
      </c>
      <c r="P21" s="32"/>
    </row>
    <row r="22" spans="2:16">
      <c r="B22" s="11" t="s">
        <v>47</v>
      </c>
      <c r="C22" s="37"/>
      <c r="D22" s="7"/>
      <c r="E22" s="7"/>
      <c r="F22" s="19"/>
      <c r="G22" s="7"/>
      <c r="H22" s="7"/>
      <c r="I22" s="19"/>
      <c r="J22" s="7"/>
      <c r="K22" s="7"/>
      <c r="L22" s="19"/>
      <c r="M22" s="7"/>
      <c r="N22" s="7"/>
      <c r="O22" s="19"/>
      <c r="P22" s="26"/>
    </row>
    <row r="23" spans="2:16">
      <c r="B23" s="4" t="s">
        <v>19</v>
      </c>
      <c r="C23" s="38"/>
      <c r="D23" s="9"/>
      <c r="E23" s="9"/>
      <c r="F23" s="20"/>
      <c r="G23" s="9"/>
      <c r="H23" s="9"/>
      <c r="I23" s="20"/>
      <c r="J23" s="9"/>
      <c r="K23" s="9"/>
      <c r="L23" s="20"/>
      <c r="M23" s="9"/>
      <c r="N23" s="9"/>
      <c r="O23" s="20">
        <f t="shared" si="2"/>
        <v>0</v>
      </c>
      <c r="P23" s="26"/>
    </row>
    <row r="24" spans="2:16">
      <c r="B24" s="33" t="s">
        <v>20</v>
      </c>
      <c r="C24" s="39"/>
      <c r="D24" s="10"/>
      <c r="E24" s="10"/>
      <c r="F24" s="21"/>
      <c r="G24" s="10"/>
      <c r="H24" s="10"/>
      <c r="I24" s="21"/>
      <c r="J24" s="10"/>
      <c r="K24" s="10"/>
      <c r="L24" s="21"/>
      <c r="M24" s="10"/>
      <c r="N24" s="10"/>
      <c r="O24" s="28">
        <f t="shared" si="2"/>
        <v>0</v>
      </c>
      <c r="P24" s="26"/>
    </row>
    <row r="25" spans="2:16">
      <c r="B25" s="2" t="s">
        <v>48</v>
      </c>
      <c r="C25" s="40">
        <f>SUM(C23:C24)</f>
        <v>0</v>
      </c>
      <c r="D25" s="14">
        <f t="shared" ref="D25:N25" si="5">SUM(D23:D24)</f>
        <v>0</v>
      </c>
      <c r="E25" s="14">
        <f t="shared" si="5"/>
        <v>0</v>
      </c>
      <c r="F25" s="22">
        <f t="shared" si="5"/>
        <v>0</v>
      </c>
      <c r="G25" s="14">
        <f t="shared" si="5"/>
        <v>0</v>
      </c>
      <c r="H25" s="14">
        <f t="shared" si="5"/>
        <v>0</v>
      </c>
      <c r="I25" s="22">
        <f t="shared" si="5"/>
        <v>0</v>
      </c>
      <c r="J25" s="14">
        <f t="shared" si="5"/>
        <v>0</v>
      </c>
      <c r="K25" s="14">
        <f t="shared" si="5"/>
        <v>0</v>
      </c>
      <c r="L25" s="22">
        <f t="shared" si="5"/>
        <v>0</v>
      </c>
      <c r="M25" s="14">
        <f t="shared" si="5"/>
        <v>0</v>
      </c>
      <c r="N25" s="14">
        <f t="shared" si="5"/>
        <v>0</v>
      </c>
      <c r="O25" s="22">
        <f>SUM(O23:O24)</f>
        <v>0</v>
      </c>
      <c r="P25" s="26"/>
    </row>
    <row r="26" spans="2:16">
      <c r="B26" s="11" t="s">
        <v>49</v>
      </c>
      <c r="C26" s="37"/>
      <c r="D26" s="7"/>
      <c r="E26" s="7"/>
      <c r="F26" s="19"/>
      <c r="G26" s="7"/>
      <c r="H26" s="7"/>
      <c r="I26" s="19"/>
      <c r="J26" s="7"/>
      <c r="K26" s="7"/>
      <c r="L26" s="19"/>
      <c r="M26" s="7"/>
      <c r="N26" s="7"/>
      <c r="O26" s="19"/>
      <c r="P26" s="26"/>
    </row>
    <row r="27" spans="2:16">
      <c r="B27" s="4" t="s">
        <v>37</v>
      </c>
      <c r="C27" s="38"/>
      <c r="D27" s="9"/>
      <c r="E27" s="9"/>
      <c r="F27" s="20"/>
      <c r="G27" s="9"/>
      <c r="H27" s="9"/>
      <c r="I27" s="20"/>
      <c r="J27" s="9"/>
      <c r="K27" s="9"/>
      <c r="L27" s="20"/>
      <c r="M27" s="9"/>
      <c r="N27" s="9"/>
      <c r="O27" s="20">
        <f t="shared" si="2"/>
        <v>0</v>
      </c>
      <c r="P27" s="26"/>
    </row>
    <row r="28" spans="2:16">
      <c r="B28" s="4" t="s">
        <v>38</v>
      </c>
      <c r="C28" s="38"/>
      <c r="D28" s="9"/>
      <c r="E28" s="9"/>
      <c r="F28" s="20"/>
      <c r="G28" s="9"/>
      <c r="H28" s="9"/>
      <c r="I28" s="20"/>
      <c r="J28" s="9"/>
      <c r="K28" s="9"/>
      <c r="L28" s="20"/>
      <c r="M28" s="9"/>
      <c r="N28" s="9"/>
      <c r="O28" s="20">
        <f t="shared" si="2"/>
        <v>0</v>
      </c>
      <c r="P28" s="26"/>
    </row>
    <row r="29" spans="2:16">
      <c r="B29" s="4" t="s">
        <v>34</v>
      </c>
      <c r="C29" s="38"/>
      <c r="D29" s="9"/>
      <c r="E29" s="9"/>
      <c r="F29" s="20"/>
      <c r="G29" s="9"/>
      <c r="H29" s="9"/>
      <c r="I29" s="20"/>
      <c r="J29" s="9"/>
      <c r="K29" s="9"/>
      <c r="L29" s="20"/>
      <c r="M29" s="9"/>
      <c r="N29" s="9"/>
      <c r="O29" s="20">
        <f t="shared" si="2"/>
        <v>0</v>
      </c>
      <c r="P29" s="26"/>
    </row>
    <row r="30" spans="2:16">
      <c r="B30" s="4" t="s">
        <v>35</v>
      </c>
      <c r="C30" s="38"/>
      <c r="D30" s="9"/>
      <c r="E30" s="9"/>
      <c r="F30" s="20"/>
      <c r="G30" s="9"/>
      <c r="H30" s="9"/>
      <c r="I30" s="20"/>
      <c r="J30" s="9"/>
      <c r="K30" s="9"/>
      <c r="L30" s="20"/>
      <c r="M30" s="9"/>
      <c r="N30" s="9"/>
      <c r="O30" s="20">
        <f t="shared" si="2"/>
        <v>0</v>
      </c>
      <c r="P30" s="26"/>
    </row>
    <row r="31" spans="2:16">
      <c r="B31" s="4" t="s">
        <v>36</v>
      </c>
      <c r="C31" s="38"/>
      <c r="D31" s="9"/>
      <c r="E31" s="9"/>
      <c r="F31" s="20"/>
      <c r="G31" s="9"/>
      <c r="H31" s="9"/>
      <c r="I31" s="20"/>
      <c r="J31" s="9"/>
      <c r="K31" s="9"/>
      <c r="L31" s="20"/>
      <c r="M31" s="9"/>
      <c r="N31" s="9"/>
      <c r="O31" s="20">
        <f t="shared" si="2"/>
        <v>0</v>
      </c>
      <c r="P31" s="26"/>
    </row>
    <row r="32" spans="2:16">
      <c r="B32" s="33" t="s">
        <v>33</v>
      </c>
      <c r="C32" s="39"/>
      <c r="D32" s="10"/>
      <c r="E32" s="10"/>
      <c r="F32" s="21"/>
      <c r="G32" s="10"/>
      <c r="H32" s="10"/>
      <c r="I32" s="21"/>
      <c r="J32" s="10"/>
      <c r="K32" s="10"/>
      <c r="L32" s="21"/>
      <c r="M32" s="10"/>
      <c r="N32" s="10"/>
      <c r="O32" s="28">
        <f t="shared" si="2"/>
        <v>0</v>
      </c>
      <c r="P32" s="26"/>
    </row>
    <row r="33" spans="2:16">
      <c r="B33" s="27" t="s">
        <v>50</v>
      </c>
      <c r="C33" s="40">
        <f>SUM(C27:C32)</f>
        <v>0</v>
      </c>
      <c r="D33" s="14">
        <f t="shared" ref="D33:N33" si="6">SUM(D27:D32)</f>
        <v>0</v>
      </c>
      <c r="E33" s="14">
        <f t="shared" si="6"/>
        <v>0</v>
      </c>
      <c r="F33" s="22">
        <f t="shared" si="6"/>
        <v>0</v>
      </c>
      <c r="G33" s="14">
        <f t="shared" si="6"/>
        <v>0</v>
      </c>
      <c r="H33" s="14">
        <f t="shared" si="6"/>
        <v>0</v>
      </c>
      <c r="I33" s="22">
        <f t="shared" si="6"/>
        <v>0</v>
      </c>
      <c r="J33" s="14">
        <f t="shared" si="6"/>
        <v>0</v>
      </c>
      <c r="K33" s="14">
        <f t="shared" si="6"/>
        <v>0</v>
      </c>
      <c r="L33" s="22">
        <f t="shared" si="6"/>
        <v>0</v>
      </c>
      <c r="M33" s="14">
        <f t="shared" si="6"/>
        <v>0</v>
      </c>
      <c r="N33" s="14">
        <f t="shared" si="6"/>
        <v>0</v>
      </c>
      <c r="O33" s="22">
        <f>SUM(O27:O32)</f>
        <v>0</v>
      </c>
      <c r="P33" s="26"/>
    </row>
    <row r="34" spans="2:16" s="1" customFormat="1" ht="17.25" thickBot="1">
      <c r="B34" s="29" t="s">
        <v>51</v>
      </c>
      <c r="C34" s="46">
        <f>C25-C33</f>
        <v>0</v>
      </c>
      <c r="D34" s="47">
        <f t="shared" ref="D34:N34" si="7">D25-D33</f>
        <v>0</v>
      </c>
      <c r="E34" s="47">
        <f t="shared" si="7"/>
        <v>0</v>
      </c>
      <c r="F34" s="48">
        <f t="shared" si="7"/>
        <v>0</v>
      </c>
      <c r="G34" s="47">
        <f t="shared" si="7"/>
        <v>0</v>
      </c>
      <c r="H34" s="47">
        <f t="shared" si="7"/>
        <v>0</v>
      </c>
      <c r="I34" s="48">
        <f t="shared" si="7"/>
        <v>0</v>
      </c>
      <c r="J34" s="47">
        <f t="shared" si="7"/>
        <v>0</v>
      </c>
      <c r="K34" s="47">
        <f t="shared" si="7"/>
        <v>0</v>
      </c>
      <c r="L34" s="48">
        <f t="shared" si="7"/>
        <v>0</v>
      </c>
      <c r="M34" s="47">
        <f t="shared" si="7"/>
        <v>0</v>
      </c>
      <c r="N34" s="47">
        <f t="shared" si="7"/>
        <v>0</v>
      </c>
      <c r="O34" s="49">
        <f>SUM(C34:N34)</f>
        <v>0</v>
      </c>
      <c r="P34" s="32"/>
    </row>
    <row r="35" spans="2:16" ht="17.25" thickTop="1">
      <c r="B35" s="1" t="s">
        <v>40</v>
      </c>
      <c r="C35" s="42">
        <f>C5+C21+C34</f>
        <v>0</v>
      </c>
      <c r="D35" s="13">
        <f t="shared" ref="D35:N35" si="8">D5+D21+D34</f>
        <v>0</v>
      </c>
      <c r="E35" s="13">
        <f t="shared" si="8"/>
        <v>0</v>
      </c>
      <c r="F35" s="24">
        <f t="shared" si="8"/>
        <v>0</v>
      </c>
      <c r="G35" s="13">
        <f t="shared" si="8"/>
        <v>0</v>
      </c>
      <c r="H35" s="13">
        <f t="shared" si="8"/>
        <v>0</v>
      </c>
      <c r="I35" s="24">
        <f t="shared" si="8"/>
        <v>0</v>
      </c>
      <c r="J35" s="13">
        <f t="shared" si="8"/>
        <v>0</v>
      </c>
      <c r="K35" s="13">
        <f t="shared" si="8"/>
        <v>0</v>
      </c>
      <c r="L35" s="24">
        <f t="shared" si="8"/>
        <v>0</v>
      </c>
      <c r="M35" s="13">
        <f t="shared" si="8"/>
        <v>0</v>
      </c>
      <c r="N35" s="13">
        <f t="shared" si="8"/>
        <v>0</v>
      </c>
      <c r="O35" s="24">
        <f>N35</f>
        <v>0</v>
      </c>
      <c r="P35" s="26"/>
    </row>
    <row r="36" spans="2:16">
      <c r="C36" s="43"/>
      <c r="D36" s="5"/>
      <c r="E36" s="5"/>
      <c r="F36" s="5"/>
      <c r="G36" s="5"/>
      <c r="H36" s="5"/>
      <c r="I36" s="5"/>
      <c r="J36" s="5"/>
      <c r="K36" s="5"/>
      <c r="L36" s="5"/>
      <c r="M36" s="5"/>
      <c r="N36" s="5"/>
      <c r="O36" s="5"/>
      <c r="P36" s="5"/>
    </row>
    <row r="37" spans="2:16">
      <c r="C37" s="43"/>
      <c r="D37" s="5"/>
      <c r="E37" s="5"/>
      <c r="F37" s="5"/>
      <c r="G37" s="5"/>
      <c r="H37" s="5"/>
      <c r="I37" s="5"/>
      <c r="J37" s="5"/>
      <c r="K37" s="5"/>
      <c r="L37" s="5"/>
      <c r="M37" s="5"/>
      <c r="N37" s="5"/>
      <c r="O37" s="5"/>
      <c r="P37" s="5"/>
    </row>
    <row r="38" spans="2:16">
      <c r="B38" s="25" t="s">
        <v>52</v>
      </c>
      <c r="C38" s="53" t="str">
        <f>C4</f>
        <v>tammi</v>
      </c>
      <c r="D38" s="53" t="str">
        <f t="shared" ref="D38:O39" si="9">D4</f>
        <v>helmi</v>
      </c>
      <c r="E38" s="53" t="str">
        <f t="shared" si="9"/>
        <v>maalis</v>
      </c>
      <c r="F38" s="53" t="str">
        <f t="shared" si="9"/>
        <v>huhti</v>
      </c>
      <c r="G38" s="53" t="str">
        <f t="shared" si="9"/>
        <v>touko</v>
      </c>
      <c r="H38" s="53" t="str">
        <f t="shared" si="9"/>
        <v>kesä</v>
      </c>
      <c r="I38" s="53" t="str">
        <f t="shared" si="9"/>
        <v>heinä</v>
      </c>
      <c r="J38" s="53" t="str">
        <f t="shared" si="9"/>
        <v>elo</v>
      </c>
      <c r="K38" s="53" t="str">
        <f t="shared" si="9"/>
        <v>syys</v>
      </c>
      <c r="L38" s="53" t="str">
        <f t="shared" si="9"/>
        <v>loka</v>
      </c>
      <c r="M38" s="53" t="str">
        <f t="shared" si="9"/>
        <v>marras</v>
      </c>
      <c r="N38" s="53" t="str">
        <f t="shared" si="9"/>
        <v>joulu</v>
      </c>
      <c r="O38" s="54" t="str">
        <f t="shared" si="9"/>
        <v>yht.</v>
      </c>
      <c r="P38" s="5"/>
    </row>
    <row r="39" spans="2:16">
      <c r="B39" s="2" t="s">
        <v>15</v>
      </c>
      <c r="C39" s="44">
        <f>C5</f>
        <v>0</v>
      </c>
      <c r="D39" s="44">
        <f t="shared" si="9"/>
        <v>0</v>
      </c>
      <c r="E39" s="44">
        <f t="shared" si="9"/>
        <v>0</v>
      </c>
      <c r="F39" s="44">
        <f t="shared" si="9"/>
        <v>0</v>
      </c>
      <c r="G39" s="44">
        <f t="shared" si="9"/>
        <v>0</v>
      </c>
      <c r="H39" s="44">
        <f t="shared" si="9"/>
        <v>0</v>
      </c>
      <c r="I39" s="44">
        <f t="shared" si="9"/>
        <v>0</v>
      </c>
      <c r="J39" s="44">
        <f t="shared" si="9"/>
        <v>0</v>
      </c>
      <c r="K39" s="44">
        <f t="shared" si="9"/>
        <v>0</v>
      </c>
      <c r="L39" s="44">
        <f t="shared" si="9"/>
        <v>0</v>
      </c>
      <c r="M39" s="44">
        <f t="shared" si="9"/>
        <v>0</v>
      </c>
      <c r="N39" s="44">
        <f t="shared" si="9"/>
        <v>0</v>
      </c>
      <c r="O39" s="13">
        <f>C39</f>
        <v>0</v>
      </c>
      <c r="P39" s="5"/>
    </row>
    <row r="40" spans="2:16">
      <c r="B40" s="2" t="s">
        <v>46</v>
      </c>
      <c r="C40" s="44">
        <f>C21</f>
        <v>0</v>
      </c>
      <c r="D40" s="44">
        <f t="shared" ref="D40:N40" si="10">D21</f>
        <v>0</v>
      </c>
      <c r="E40" s="44">
        <f t="shared" si="10"/>
        <v>0</v>
      </c>
      <c r="F40" s="44">
        <f t="shared" si="10"/>
        <v>0</v>
      </c>
      <c r="G40" s="44">
        <f t="shared" si="10"/>
        <v>0</v>
      </c>
      <c r="H40" s="44">
        <f t="shared" si="10"/>
        <v>0</v>
      </c>
      <c r="I40" s="44">
        <f t="shared" si="10"/>
        <v>0</v>
      </c>
      <c r="J40" s="44">
        <f t="shared" si="10"/>
        <v>0</v>
      </c>
      <c r="K40" s="44">
        <f t="shared" si="10"/>
        <v>0</v>
      </c>
      <c r="L40" s="44">
        <f t="shared" si="10"/>
        <v>0</v>
      </c>
      <c r="M40" s="44">
        <f t="shared" si="10"/>
        <v>0</v>
      </c>
      <c r="N40" s="44">
        <f t="shared" si="10"/>
        <v>0</v>
      </c>
      <c r="O40" s="13">
        <f>SUM(C40:N40)</f>
        <v>0</v>
      </c>
      <c r="P40" s="5"/>
    </row>
    <row r="41" spans="2:16" ht="17.25" thickBot="1">
      <c r="B41" s="52" t="s">
        <v>51</v>
      </c>
      <c r="C41" s="50">
        <f>C34</f>
        <v>0</v>
      </c>
      <c r="D41" s="50">
        <f t="shared" ref="D41:N41" si="11">D34</f>
        <v>0</v>
      </c>
      <c r="E41" s="50">
        <f t="shared" si="11"/>
        <v>0</v>
      </c>
      <c r="F41" s="50">
        <f t="shared" si="11"/>
        <v>0</v>
      </c>
      <c r="G41" s="50">
        <f t="shared" si="11"/>
        <v>0</v>
      </c>
      <c r="H41" s="50">
        <f t="shared" si="11"/>
        <v>0</v>
      </c>
      <c r="I41" s="50">
        <f t="shared" si="11"/>
        <v>0</v>
      </c>
      <c r="J41" s="50">
        <f t="shared" si="11"/>
        <v>0</v>
      </c>
      <c r="K41" s="50">
        <f t="shared" si="11"/>
        <v>0</v>
      </c>
      <c r="L41" s="50">
        <f t="shared" si="11"/>
        <v>0</v>
      </c>
      <c r="M41" s="50">
        <f t="shared" si="11"/>
        <v>0</v>
      </c>
      <c r="N41" s="50">
        <f t="shared" si="11"/>
        <v>0</v>
      </c>
      <c r="O41" s="51">
        <f>SUM(C41:N41)</f>
        <v>0</v>
      </c>
      <c r="P41" s="5"/>
    </row>
    <row r="42" spans="2:16" ht="17.25" thickTop="1">
      <c r="B42" s="2" t="s">
        <v>40</v>
      </c>
      <c r="C42" s="44">
        <f>C39+C40+C41</f>
        <v>0</v>
      </c>
      <c r="D42" s="44">
        <f t="shared" ref="D42:N42" si="12">D39+D40-D41</f>
        <v>0</v>
      </c>
      <c r="E42" s="44">
        <f t="shared" si="12"/>
        <v>0</v>
      </c>
      <c r="F42" s="44">
        <f t="shared" si="12"/>
        <v>0</v>
      </c>
      <c r="G42" s="44">
        <f t="shared" si="12"/>
        <v>0</v>
      </c>
      <c r="H42" s="44">
        <f t="shared" si="12"/>
        <v>0</v>
      </c>
      <c r="I42" s="44">
        <f t="shared" si="12"/>
        <v>0</v>
      </c>
      <c r="J42" s="44">
        <f t="shared" si="12"/>
        <v>0</v>
      </c>
      <c r="K42" s="44">
        <f t="shared" si="12"/>
        <v>0</v>
      </c>
      <c r="L42" s="44">
        <f t="shared" si="12"/>
        <v>0</v>
      </c>
      <c r="M42" s="44">
        <f t="shared" si="12"/>
        <v>0</v>
      </c>
      <c r="N42" s="44">
        <f t="shared" si="12"/>
        <v>0</v>
      </c>
      <c r="O42" s="13">
        <f>N42</f>
        <v>0</v>
      </c>
      <c r="P42" s="5"/>
    </row>
    <row r="43" spans="2:16">
      <c r="C43" s="43"/>
      <c r="D43" s="5"/>
      <c r="E43" s="5"/>
      <c r="F43" s="5"/>
      <c r="G43" s="5"/>
      <c r="H43" s="5"/>
      <c r="I43" s="5"/>
      <c r="J43" s="5"/>
      <c r="K43" s="5"/>
      <c r="L43" s="5"/>
      <c r="M43" s="5"/>
      <c r="N43" s="5"/>
      <c r="O43" s="5"/>
      <c r="P43" s="5"/>
    </row>
    <row r="44" spans="2:16">
      <c r="B44" s="2" t="s">
        <v>41</v>
      </c>
      <c r="C44" s="45">
        <v>8000</v>
      </c>
      <c r="D44" s="3">
        <f>$C$44</f>
        <v>8000</v>
      </c>
      <c r="E44" s="3">
        <f t="shared" ref="E44:N44" si="13">$C$44</f>
        <v>8000</v>
      </c>
      <c r="F44" s="3">
        <f t="shared" si="13"/>
        <v>8000</v>
      </c>
      <c r="G44" s="3">
        <f t="shared" si="13"/>
        <v>8000</v>
      </c>
      <c r="H44" s="3">
        <f t="shared" si="13"/>
        <v>8000</v>
      </c>
      <c r="I44" s="3">
        <f t="shared" si="13"/>
        <v>8000</v>
      </c>
      <c r="J44" s="3">
        <f t="shared" si="13"/>
        <v>8000</v>
      </c>
      <c r="K44" s="3">
        <f t="shared" si="13"/>
        <v>8000</v>
      </c>
      <c r="L44" s="3">
        <f t="shared" si="13"/>
        <v>8000</v>
      </c>
      <c r="M44" s="3">
        <f t="shared" si="13"/>
        <v>8000</v>
      </c>
      <c r="N44" s="3">
        <f t="shared" si="13"/>
        <v>8000</v>
      </c>
      <c r="O44" s="3"/>
    </row>
  </sheetData>
  <pageMargins left="0.7" right="0.7" top="0.75" bottom="0.75" header="0.3" footer="0.3"/>
  <pageSetup paperSize="9" orientation="portrait" r:id="rId1"/>
  <ignoredErrors>
    <ignoredError sqref="O36:O42 O33:O35 C20:O32 C33:N35"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JAMK</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Laaksonen Aki</dc:creator>
  <cp:keywords/>
  <dc:description/>
  <cp:lastModifiedBy>Laaksonen Aki</cp:lastModifiedBy>
  <cp:revision/>
  <dcterms:created xsi:type="dcterms:W3CDTF">2018-10-31T08:52:53Z</dcterms:created>
  <dcterms:modified xsi:type="dcterms:W3CDTF">2019-01-18T10:07:08Z</dcterms:modified>
  <cp:category/>
  <cp:contentStatus/>
</cp:coreProperties>
</file>