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lenovo\IMCRDZ ZIPAQUIRA\ADMINISTRATIVA\GERENCIA\PLAN ESTRATEGICO Y MARKETING\"/>
    </mc:Choice>
  </mc:AlternateContent>
  <bookViews>
    <workbookView xWindow="-120" yWindow="-120" windowWidth="20730" windowHeight="11160" tabRatio="882"/>
  </bookViews>
  <sheets>
    <sheet name="Zipaquirá,Desarrollo gente" sheetId="16" r:id="rId1"/>
    <sheet name="Zipaquirá Competitiva " sheetId="5" r:id="rId2"/>
    <sheet name="Zipaquirá verde y sostenible" sheetId="19" r:id="rId3"/>
    <sheet name="Zipaquirá Confiable y cercana" sheetId="20" r:id="rId4"/>
    <sheet name="Zipaquirá segura, culta y paz" sheetId="21" r:id="rId5"/>
  </sheets>
  <externalReferences>
    <externalReference r:id="rId6"/>
    <externalReference r:id="rId7"/>
  </externalReferences>
  <definedNames>
    <definedName name="_xlnm._FilterDatabase" localSheetId="1" hidden="1">'Zipaquirá Competitiva '!$A$3:$DZ$3</definedName>
    <definedName name="_xlnm._FilterDatabase" localSheetId="3" hidden="1">'Zipaquirá Confiable y cercana'!$A$3:$DZ$49</definedName>
    <definedName name="_xlnm._FilterDatabase" localSheetId="4" hidden="1">'Zipaquirá segura, culta y paz'!$A$3:$DZ$43</definedName>
    <definedName name="_xlnm._FilterDatabase" localSheetId="2" hidden="1">'Zipaquirá verde y sostenible'!$A$2:$DZ$78</definedName>
    <definedName name="_xlnm._FilterDatabase" localSheetId="0" hidden="1">'Zipaquirá,Desarrollo gente'!$A$3:$DZ$140</definedName>
    <definedName name="Derechos">[1]Listados!$D$2:$D$31</definedName>
    <definedName name="EJES" hidden="1">[2]Datos_Prog!$C$69:$F$69</definedName>
    <definedName name="MetasUPM">[1]Listados!$E$2:$E$526</definedName>
    <definedName name="ODS">[1]Listados!$A$2:$A$170</definedName>
    <definedName name="ODS_1">#REF!</definedName>
    <definedName name="ODS_10">#REF!</definedName>
    <definedName name="ODS_11">#REF!</definedName>
    <definedName name="ODS_12">#REF!</definedName>
    <definedName name="ODS_13">#REF!</definedName>
    <definedName name="ODS_14">#REF!</definedName>
    <definedName name="ODS_15">#REF!</definedName>
    <definedName name="ODS_16">#REF!</definedName>
    <definedName name="ODS_17">#REF!</definedName>
    <definedName name="ODS_2">#REF!</definedName>
    <definedName name="ODS_3">#REF!</definedName>
    <definedName name="ODS_4">#REF!</definedName>
    <definedName name="ODS_5">#REF!</definedName>
    <definedName name="ODS_6">#REF!</definedName>
    <definedName name="ODS_7">#REF!</definedName>
    <definedName name="ODS_8">#REF!</definedName>
    <definedName name="ODS_9">#REF!</definedName>
    <definedName name="Vision2036">[1]Listados!$C$2:$C$185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G78" i="16" l="1"/>
  <c r="CG72" i="16"/>
  <c r="CY74" i="16"/>
  <c r="CY75" i="16"/>
  <c r="CY77" i="16"/>
  <c r="CY78" i="16"/>
  <c r="CY79" i="16"/>
  <c r="CY82" i="16"/>
  <c r="CY83" i="16"/>
  <c r="CY84" i="16"/>
  <c r="BO67" i="16"/>
  <c r="BO68" i="16"/>
  <c r="BO69" i="16"/>
  <c r="BO70" i="16"/>
  <c r="BO71" i="16"/>
  <c r="BO72" i="16"/>
  <c r="BO73" i="16"/>
  <c r="BO74" i="16"/>
  <c r="BO75" i="16"/>
  <c r="BO77" i="16"/>
  <c r="BO78" i="16"/>
  <c r="BO79" i="16"/>
  <c r="BO82" i="16"/>
  <c r="CZ82" i="16" s="1"/>
  <c r="BO83" i="16"/>
  <c r="BO84" i="16"/>
  <c r="BO85" i="16"/>
  <c r="AW65" i="16"/>
  <c r="AW60" i="16"/>
  <c r="AW61" i="16"/>
  <c r="AW58" i="16"/>
  <c r="AW57" i="16"/>
  <c r="AW56" i="16"/>
  <c r="AW55" i="16"/>
  <c r="AW54" i="16"/>
  <c r="AW62" i="16"/>
  <c r="AW63" i="16"/>
  <c r="AW64" i="16"/>
  <c r="AW66" i="16"/>
  <c r="AW67" i="16"/>
  <c r="AW68" i="16"/>
  <c r="AW69" i="16"/>
  <c r="AW70" i="16"/>
  <c r="AW71" i="16"/>
  <c r="AW72" i="16"/>
  <c r="AW73" i="16"/>
  <c r="AW74" i="16"/>
  <c r="CG62" i="16"/>
  <c r="CG60" i="16"/>
  <c r="CG61" i="16"/>
  <c r="CG63" i="16"/>
  <c r="CG64" i="16"/>
  <c r="CG65" i="16"/>
  <c r="CG66" i="16"/>
  <c r="CG67" i="16"/>
  <c r="CG68" i="16"/>
  <c r="CG69" i="16"/>
  <c r="CG70" i="16"/>
  <c r="CG71" i="16"/>
  <c r="CG73" i="16"/>
  <c r="CG74" i="16"/>
  <c r="CG75" i="16"/>
  <c r="CY60" i="16"/>
  <c r="CY61" i="16"/>
  <c r="CY62" i="16"/>
  <c r="CY63" i="16"/>
  <c r="CY64" i="16"/>
  <c r="CY65" i="16"/>
  <c r="CY66" i="16"/>
  <c r="CY67" i="16"/>
  <c r="CY68" i="16"/>
  <c r="CY69" i="16"/>
  <c r="CY70" i="16"/>
  <c r="CY71" i="16"/>
  <c r="CY72" i="16"/>
  <c r="CY73" i="16"/>
  <c r="CZ73" i="16" s="1"/>
  <c r="CG59" i="16"/>
  <c r="CY56" i="16"/>
  <c r="CY57" i="16"/>
  <c r="CY58" i="16"/>
  <c r="CY59" i="16"/>
  <c r="CG54" i="16"/>
  <c r="CG56" i="16"/>
  <c r="CG57" i="16"/>
  <c r="CG58" i="16"/>
  <c r="CG53" i="16"/>
  <c r="AW59" i="16"/>
  <c r="BO52" i="16"/>
  <c r="BO53" i="16"/>
  <c r="BO54" i="16"/>
  <c r="BO55" i="16"/>
  <c r="BO56" i="16"/>
  <c r="BO57" i="16"/>
  <c r="BO58" i="16"/>
  <c r="BO59" i="16"/>
  <c r="BO60" i="16"/>
  <c r="CZ60" i="16" s="1"/>
  <c r="BO61" i="16"/>
  <c r="BO62" i="16"/>
  <c r="BO63" i="16"/>
  <c r="BO64" i="16"/>
  <c r="CZ64" i="16" s="1"/>
  <c r="BO65" i="16"/>
  <c r="BO66" i="16"/>
  <c r="AW47" i="16"/>
  <c r="CY45" i="16"/>
  <c r="CY46" i="16"/>
  <c r="CY47" i="16"/>
  <c r="CY48" i="16"/>
  <c r="CY49" i="16"/>
  <c r="CY50" i="16"/>
  <c r="CY51" i="16"/>
  <c r="CY52" i="16"/>
  <c r="CY53" i="16"/>
  <c r="CY54" i="16"/>
  <c r="CY55" i="16"/>
  <c r="AW42" i="16"/>
  <c r="AW41" i="16"/>
  <c r="AW43" i="16"/>
  <c r="AW44" i="16"/>
  <c r="AW45" i="16"/>
  <c r="AW46" i="16"/>
  <c r="AW48" i="16"/>
  <c r="AW49" i="16"/>
  <c r="AW50" i="16"/>
  <c r="AW51" i="16"/>
  <c r="AW52" i="16"/>
  <c r="AW53" i="16"/>
  <c r="AW34" i="16"/>
  <c r="AW35" i="16"/>
  <c r="AW36" i="16"/>
  <c r="AW37" i="16"/>
  <c r="AW38" i="16"/>
  <c r="AW39" i="16"/>
  <c r="AW40" i="16"/>
  <c r="BO37" i="16"/>
  <c r="BO38" i="16"/>
  <c r="BO39" i="16"/>
  <c r="BO40" i="16"/>
  <c r="BO41" i="16"/>
  <c r="BO42" i="16"/>
  <c r="BO43" i="16"/>
  <c r="BO44" i="16"/>
  <c r="BO45" i="16"/>
  <c r="BO46" i="16"/>
  <c r="BO47" i="16"/>
  <c r="BO48" i="16"/>
  <c r="BO49" i="16"/>
  <c r="BO50" i="16"/>
  <c r="BO51" i="16"/>
  <c r="CG37" i="16"/>
  <c r="CG38" i="16"/>
  <c r="CG39" i="16"/>
  <c r="CG40" i="16"/>
  <c r="CG41" i="16"/>
  <c r="CG42" i="16"/>
  <c r="CG43" i="16"/>
  <c r="CG44" i="16"/>
  <c r="CG45" i="16"/>
  <c r="CG46" i="16"/>
  <c r="CG47" i="16"/>
  <c r="CG48" i="16"/>
  <c r="CG49" i="16"/>
  <c r="CG50" i="16"/>
  <c r="CG51" i="16"/>
  <c r="CG52" i="16"/>
  <c r="BO36" i="16"/>
  <c r="CG36" i="16"/>
  <c r="CG35" i="16"/>
  <c r="CY34" i="16"/>
  <c r="CY35" i="16"/>
  <c r="CY36" i="16"/>
  <c r="CZ36" i="16" s="1"/>
  <c r="CY37" i="16"/>
  <c r="CY38" i="16"/>
  <c r="CY39" i="16"/>
  <c r="CY40" i="16"/>
  <c r="CY41" i="16"/>
  <c r="CY42" i="16"/>
  <c r="CY43" i="16"/>
  <c r="CY44" i="16"/>
  <c r="CG30" i="16"/>
  <c r="AW29" i="16"/>
  <c r="AW30" i="16"/>
  <c r="AW31" i="16"/>
  <c r="AW32" i="16"/>
  <c r="AW33" i="16"/>
  <c r="BO29" i="16"/>
  <c r="BO30" i="16"/>
  <c r="BO31" i="16"/>
  <c r="BO32" i="16"/>
  <c r="BO33" i="16"/>
  <c r="BO34" i="16"/>
  <c r="BO35" i="16"/>
  <c r="CG29" i="16"/>
  <c r="CG31" i="16"/>
  <c r="CG32" i="16"/>
  <c r="CG33" i="16"/>
  <c r="CG34" i="16"/>
  <c r="CY29" i="16"/>
  <c r="CY30" i="16"/>
  <c r="CY31" i="16"/>
  <c r="CY32" i="16"/>
  <c r="CY33" i="16"/>
  <c r="CY28" i="16"/>
  <c r="CG28" i="16"/>
  <c r="BO28" i="16"/>
  <c r="AW27" i="16"/>
  <c r="BO27" i="16"/>
  <c r="CG27" i="16"/>
  <c r="CY27" i="16"/>
  <c r="CZ34" i="16" l="1"/>
  <c r="CZ41" i="16"/>
  <c r="CZ27" i="16"/>
  <c r="CZ30" i="16"/>
  <c r="CZ35" i="16"/>
  <c r="CZ79" i="16"/>
  <c r="CZ77" i="16"/>
  <c r="CZ78" i="16"/>
  <c r="CZ68" i="16"/>
  <c r="CZ65" i="16"/>
  <c r="CZ61" i="16"/>
  <c r="CZ39" i="16"/>
  <c r="CZ67" i="16"/>
  <c r="CZ63" i="16"/>
  <c r="CZ42" i="16"/>
  <c r="CZ54" i="16"/>
  <c r="CZ62" i="16"/>
  <c r="CZ40" i="16"/>
  <c r="CZ46" i="16"/>
  <c r="CZ43" i="16"/>
  <c r="CZ75" i="16"/>
  <c r="CZ74" i="16"/>
  <c r="CZ72" i="16"/>
  <c r="CZ71" i="16"/>
  <c r="CZ69" i="16"/>
  <c r="CZ66" i="16"/>
  <c r="CZ70" i="16"/>
  <c r="CZ59" i="16"/>
  <c r="CZ58" i="16"/>
  <c r="CZ56" i="16"/>
  <c r="CZ55" i="16"/>
  <c r="CZ57" i="16"/>
  <c r="CZ53" i="16"/>
  <c r="CZ52" i="16"/>
  <c r="CZ51" i="16"/>
  <c r="CZ50" i="16"/>
  <c r="CZ49" i="16"/>
  <c r="CZ48" i="16"/>
  <c r="CZ47" i="16"/>
  <c r="CZ45" i="16"/>
  <c r="CZ44" i="16"/>
  <c r="CZ38" i="16"/>
  <c r="CZ37" i="16"/>
  <c r="CZ31" i="16"/>
  <c r="CZ32" i="16"/>
  <c r="CZ33" i="16"/>
  <c r="CZ29" i="16"/>
  <c r="AW28" i="16"/>
  <c r="CZ28" i="16" s="1"/>
  <c r="CZ81" i="16" l="1"/>
  <c r="L52" i="5"/>
  <c r="L50" i="5"/>
  <c r="L51" i="5"/>
  <c r="L49" i="5"/>
  <c r="L10" i="5" l="1"/>
  <c r="A78" i="19" l="1"/>
  <c r="A77" i="19"/>
  <c r="A76" i="19"/>
  <c r="A75" i="19"/>
  <c r="A74" i="19"/>
  <c r="A73" i="19"/>
  <c r="A72" i="19"/>
  <c r="A21" i="19"/>
  <c r="A20" i="19"/>
  <c r="A35" i="19" l="1"/>
  <c r="A34" i="19"/>
  <c r="Y16" i="19"/>
  <c r="AB121" i="16" l="1"/>
  <c r="AB107" i="16"/>
  <c r="I106" i="16"/>
  <c r="I105" i="16"/>
  <c r="I104" i="16"/>
  <c r="AB83" i="16"/>
  <c r="AB82" i="16"/>
  <c r="Z77" i="5" l="1"/>
  <c r="Z78" i="5" s="1"/>
  <c r="L20" i="5" l="1"/>
  <c r="L19" i="5"/>
  <c r="L14" i="5"/>
  <c r="L13" i="5"/>
  <c r="L12" i="5"/>
  <c r="L11" i="5"/>
  <c r="L9" i="5"/>
  <c r="L8" i="5"/>
  <c r="L7" i="5"/>
  <c r="L6" i="5"/>
  <c r="L5" i="5"/>
  <c r="L4" i="5"/>
</calcChain>
</file>

<file path=xl/comments1.xml><?xml version="1.0" encoding="utf-8"?>
<comments xmlns="http://schemas.openxmlformats.org/spreadsheetml/2006/main">
  <authors>
    <author>Wilman Contreras Mateus</author>
    <author/>
  </authors>
  <commentList>
    <comment ref="M5" authorId="0" shapeId="0">
      <text>
        <r>
          <rPr>
            <b/>
            <sz val="9"/>
            <color indexed="81"/>
            <rFont val="Tahoma"/>
            <family val="2"/>
          </rPr>
          <t>Wilman Contreras Mateus:</t>
        </r>
        <r>
          <rPr>
            <sz val="9"/>
            <color indexed="81"/>
            <rFont val="Tahoma"/>
            <family val="2"/>
          </rPr>
          <t xml:space="preserve">
Meta  nacional 1,6 </t>
        </r>
      </text>
    </comment>
    <comment ref="M6" authorId="0" shapeId="0">
      <text>
        <r>
          <rPr>
            <b/>
            <sz val="9"/>
            <color indexed="81"/>
            <rFont val="Tahoma"/>
            <family val="2"/>
          </rPr>
          <t>Wilman Contreras Mateus:</t>
        </r>
        <r>
          <rPr>
            <sz val="9"/>
            <color indexed="81"/>
            <rFont val="Tahoma"/>
            <family val="2"/>
          </rPr>
          <t xml:space="preserve">
Meta  nacional 1,6 </t>
        </r>
      </text>
    </comment>
    <comment ref="Y95" authorId="1" shapeId="0">
      <text>
        <r>
          <rPr>
            <sz val="11"/>
            <color theme="1"/>
            <rFont val="Arial"/>
            <family val="2"/>
          </rPr>
          <t>Promedio de los últimos 4 años
======</t>
        </r>
      </text>
    </comment>
  </commentList>
</comments>
</file>

<file path=xl/sharedStrings.xml><?xml version="1.0" encoding="utf-8"?>
<sst xmlns="http://schemas.openxmlformats.org/spreadsheetml/2006/main" count="13753" uniqueCount="3351">
  <si>
    <t>Línea estratégica</t>
  </si>
  <si>
    <t xml:space="preserve">Código sector </t>
  </si>
  <si>
    <t>Sector</t>
  </si>
  <si>
    <t>Código del programa</t>
  </si>
  <si>
    <t>Programa</t>
  </si>
  <si>
    <t xml:space="preserve">Metas de Bienestar </t>
  </si>
  <si>
    <t>META DE PRODUCTO</t>
  </si>
  <si>
    <t>Responsable</t>
  </si>
  <si>
    <t>Valor del programa</t>
  </si>
  <si>
    <t>DERECHO</t>
  </si>
  <si>
    <t>Articulación con otros niveles</t>
  </si>
  <si>
    <t>Grupos poblacionales</t>
  </si>
  <si>
    <t>Indicador de bienestar</t>
  </si>
  <si>
    <t>Unidad de medida</t>
  </si>
  <si>
    <t xml:space="preserve">Línea base </t>
  </si>
  <si>
    <t>Año línea base</t>
  </si>
  <si>
    <t>Fuente</t>
  </si>
  <si>
    <t>Meta de bienestar cuatrienio</t>
  </si>
  <si>
    <t>Componentes del programa</t>
  </si>
  <si>
    <t>Código de producto</t>
  </si>
  <si>
    <t>Nombre del producto</t>
  </si>
  <si>
    <t>Código indicadores de producto</t>
  </si>
  <si>
    <t>Indicador de producto</t>
  </si>
  <si>
    <t>Año de la línea base</t>
  </si>
  <si>
    <t>META ODS</t>
  </si>
  <si>
    <t>Lineamiento y prioridad CAR</t>
  </si>
  <si>
    <t>Línea estratégica  Departamental</t>
  </si>
  <si>
    <t>Nombre y componente Política municipal</t>
  </si>
  <si>
    <t>Programa de Gobierno</t>
  </si>
  <si>
    <t>Realización Primera infancia (nombre)</t>
  </si>
  <si>
    <t>Realización Infancia (nombre)</t>
  </si>
  <si>
    <t>Realización Adolescencia (nombre)</t>
  </si>
  <si>
    <t>Categoría de Derechos Juventud</t>
  </si>
  <si>
    <t>Derecho Juventud</t>
  </si>
  <si>
    <t>Familia</t>
  </si>
  <si>
    <t>Persona Mayor</t>
  </si>
  <si>
    <t>Mujer</t>
  </si>
  <si>
    <t>LGBTI</t>
  </si>
  <si>
    <t>Victimas de conflicto armado</t>
  </si>
  <si>
    <t>Personas con discapacidad</t>
  </si>
  <si>
    <t>Zipaquirá, desarrollo para la gente</t>
  </si>
  <si>
    <t>Salud Pública bienestar para todos</t>
  </si>
  <si>
    <t>Numero</t>
  </si>
  <si>
    <t>Seguridad alimentaria y nutricional</t>
  </si>
  <si>
    <t xml:space="preserve">Servicio de gestión del riesgo para temas de consumo y aprovechamiento biológico de los alimentos, calidad e inocuidad de los alimentos </t>
  </si>
  <si>
    <t>190502800</t>
  </si>
  <si>
    <t xml:space="preserve">Estrategias de gestión del riesgo para temas de consumo y aprovechamiento biológico de los alimentos, calidad e inocuidad de los alimentos diseñadas 
</t>
  </si>
  <si>
    <t>Número</t>
  </si>
  <si>
    <t>Dirección de salud pública</t>
  </si>
  <si>
    <t>Toda persona tiene derecho al bienestar: alimentación, vivienda, asistencia médica, vestido y otros servicios sociales básicos.</t>
  </si>
  <si>
    <t>2. Hambre 0</t>
  </si>
  <si>
    <t>Equidad</t>
  </si>
  <si>
    <t>Progreso social para el bienestar y la felicidad</t>
  </si>
  <si>
    <t>Cada niño, niña  disfruta
del nivel más alto posible de salud, vive
y asume modos, estilos y condiciones de vida saludables y cuenta con óptimas condiciones de alimentación y nutrición</t>
  </si>
  <si>
    <t>Cada adolescente disfruta
del nivel más alto posible de salud, vive
y asume modos, estilos y condiciones de vida saludables y cuenta con óptimas condiciones de alimentación y nutrición</t>
  </si>
  <si>
    <t>Derechos sociales</t>
  </si>
  <si>
    <t>x</t>
  </si>
  <si>
    <t>190502801</t>
  </si>
  <si>
    <t>Reforzar la capacidad de todos los países, en particular los países en desarrollo, en materia de alerta temprana, reducción de riesgos y gestión de los riesgos para la salud
nacional y mundial</t>
  </si>
  <si>
    <t>Legalidad</t>
  </si>
  <si>
    <t>SALUD
PROTECCION ANIMAL
AGUA POTABLE Y SANEAMIENTO BASICO</t>
  </si>
  <si>
    <t>Viva y disfrute del nivel más alto posible
de salud</t>
  </si>
  <si>
    <t>Derecho 
a un ambiente sano</t>
  </si>
  <si>
    <t>Derechos Sociales y ambientales</t>
  </si>
  <si>
    <t>1905031</t>
  </si>
  <si>
    <t>Servicios de promoción de la salud  y prevención de riesgos asociados a condiciones no transmisibles</t>
  </si>
  <si>
    <t>190503100</t>
  </si>
  <si>
    <t xml:space="preserve">Estrategias de promoción de vida saludable y condiciones no transmisibles implementadas 
</t>
  </si>
  <si>
    <t>3. Salud y Bienestar</t>
  </si>
  <si>
    <t>Cada niño, niña participa de procesos de educación y formación integral que desarrollan sus capacidades, potencian el descubrimiento de su
vocación y el ejercicio de la ciudadanía.</t>
  </si>
  <si>
    <t>Cada adolescente realiza prácticas de autoprotección y crece en
entornos protectores donde se actúa de manera oportuna y efectiva para la
exigibilidad de la garantía de derechos, la prevención frente a situaciones de riesgo o vulneración de estos y su
restablecimiento.</t>
  </si>
  <si>
    <t>Salud</t>
  </si>
  <si>
    <t>Emergencias y Desastres</t>
  </si>
  <si>
    <t>1905014</t>
  </si>
  <si>
    <t>Servicio de asistencia técnica institucional</t>
  </si>
  <si>
    <t>190501400</t>
  </si>
  <si>
    <t>Secretaria de Salud Emergencias y Desastres</t>
  </si>
  <si>
    <t>De aquí a 2030, reducir considerablemente el número de muertes y enfermedades causadas por productos químicos peligrosos y por la polución y contaminación del aire, el
agua y el suelo</t>
  </si>
  <si>
    <t xml:space="preserve">Socializar acciones de  prevención y mitigación de desastres </t>
  </si>
  <si>
    <t>Gestión del riesgo</t>
  </si>
  <si>
    <t>Promoción, gestión del riesgo y de la salud publica de la población vulnerable</t>
  </si>
  <si>
    <t>1905019</t>
  </si>
  <si>
    <t>190501900</t>
  </si>
  <si>
    <t>ND</t>
  </si>
  <si>
    <t xml:space="preserve">Sistema de información salud mental, secretaría de Salud </t>
  </si>
  <si>
    <t>Director de Salud Publica</t>
  </si>
  <si>
    <t>Profesional universitario</t>
  </si>
  <si>
    <t>De aquí a 2030, reducir en un tercio la mortalidad prematura por enfermedades no transmisibles mediante su prevención y tratamiento, y promover la salud mental y el
bienestar</t>
  </si>
  <si>
    <t>POLITICA PUBLICA DE PRIMERA INFANCIA INFANCIA Y ADOLESCENCIA</t>
  </si>
  <si>
    <t>Servicio de promoción social para poblaciones vulnerables
(Servicio de educación informal en temas de salud pública)</t>
  </si>
  <si>
    <t xml:space="preserve">Personas  desplazadas y victima atendida en acciones de promoción social
</t>
  </si>
  <si>
    <t xml:space="preserve">Profesional universitario. Secretaría de gobierno, Secretaría de familia, Secretaría de desarrollo económico. </t>
  </si>
  <si>
    <t xml:space="preserve">Promoción, gestión del riesgo y de la salud publica de las diferentes formas de violencia </t>
  </si>
  <si>
    <t>1905022</t>
  </si>
  <si>
    <t xml:space="preserve">Servicio de promoción en temas de salud mental y convivencia 
(Servicio de gestión del riesgo en temas de trastornos mentales )
</t>
  </si>
  <si>
    <t>190502200</t>
  </si>
  <si>
    <t xml:space="preserve">Estrategias de promoción en temas de salud mental y convivencia diseñadas
</t>
  </si>
  <si>
    <t>Crezca en entornos que promocionan sus derechos y actúan ante la exposición a situaciones de riesgo o vulneración.</t>
  </si>
  <si>
    <t>Cada niño, niña realiza prácticas de autoprotección y crece en
entornos protectores donde se actúa de manera oportuna y efectiva para la
exigibilidad de la garantía de derechos, la prevención frente a situaciones de riesgo o vulneración de estos y su
restablecimiento.</t>
  </si>
  <si>
    <t>Cada adolescente participa y expresa libremente sentimientos, ideas
y opiniones y decide sobre todos los asuntos que le atañen.</t>
  </si>
  <si>
    <t>SEXUALIDAD , DERECHOS SEXUALES Y REPRODUCTIVOS</t>
  </si>
  <si>
    <t>1905021</t>
  </si>
  <si>
    <t xml:space="preserve">Servicio de gestión del riesgo para la prevención y atención integral en salud sexual y reproductiva desde un enfoque de derechos
(Servicio de gestión del riesgo en temas de salud sexual y reproductiva) 
</t>
  </si>
  <si>
    <t>190502100</t>
  </si>
  <si>
    <t>De aquí a 2030, garantizar el acceso universal a los servicios de salud sexual y reproductiva, incluidos los de planificación familiar, información y educación, y la integración de la salud reproductiva en las estrategias y los programas
nacionales</t>
  </si>
  <si>
    <t xml:space="preserve">SITUACIONES PREVALENTES EN SALUD LABORAL
</t>
  </si>
  <si>
    <t>1905025</t>
  </si>
  <si>
    <t xml:space="preserve">Servicio de gestión del riesgo para abordar situaciones prevalentes de origen laboral
</t>
  </si>
  <si>
    <t>190502500</t>
  </si>
  <si>
    <t>Secretaria de Salud. Consolidado de acciones de la dimensión salud ambiental.</t>
  </si>
  <si>
    <t>Profesional Universitario</t>
  </si>
  <si>
    <t>Tasas de frecuencia de lesiones ocupacionales mortales y no mortales, por sexo y situación migratoria</t>
  </si>
  <si>
    <t>EQUIDAD</t>
  </si>
  <si>
    <t>Crezca en entornos que favorecen su desarrollo</t>
  </si>
  <si>
    <t>DERECHOS SOCIALES</t>
  </si>
  <si>
    <t>GESTION DE LA SALUD PUBLICA PARA LA PREVENCION DE ENFERMEDADES TRANSMISIBLES</t>
  </si>
  <si>
    <t>1905027</t>
  </si>
  <si>
    <t>Servicio de gestión del riesgo para enfermedades inmunoprevenibles</t>
  </si>
  <si>
    <t>190502700</t>
  </si>
  <si>
    <t>Secretaría de Salud Cundinamarca</t>
  </si>
  <si>
    <t>Apoyar las actividades de investigación y desarrollo de vacunas y medicamentos contra las enfermedades transmisibles y no transmisibles que afectan primordialmente a los países en desarrollo y facilitar el acceso a medicamentos y vacunas esenciales asequibles de conformidad con la Declaración relativa al Acuerdo sobre los Aspectos de los Derechos de Propiedad Intelectual Relacionados con el Comercio y la Salud Pública, en la que  se afirma el derecho de los países en desarrollo a utilizar al máximo las disposiciones del Acuerdo sobre los Aspectos de los Derechos de Propiedad Intelectual Relacionados con el Comercio respecto a la flexibilidad para proteger la salud pública y, en particular, proporcionar acceso a los medicamentos para todos</t>
  </si>
  <si>
    <t>Familias con ambientes saludables</t>
  </si>
  <si>
    <t>Servicio de promoción, prevención, vigilancia y control de vectores y zoonosis</t>
  </si>
  <si>
    <t>$ 1.977.000.000.00</t>
  </si>
  <si>
    <t>LEGALIDAD</t>
  </si>
  <si>
    <t>DERECHOS SOCIALES
DERECHOS AMBIENTALES</t>
  </si>
  <si>
    <t>Servicio de vigilancia y control sanitario de los factores de riesgo para la salud, en los establecimientos y espacios que pueden generar riesgos para la población.</t>
  </si>
  <si>
    <t>190304000</t>
  </si>
  <si>
    <t xml:space="preserve">Vigilancia de Eventos de Interés en Salud Pública 
Sistemas de Información en Salud 
Vigilancia Epidemiológica Comunitaria </t>
  </si>
  <si>
    <t>Servicio de información de vigilancia epidemiológica</t>
  </si>
  <si>
    <t xml:space="preserve">Instituto Nacional de Salud - SIVIGILA </t>
  </si>
  <si>
    <t xml:space="preserve">Profesional Universitario </t>
  </si>
  <si>
    <t xml:space="preserve">Equidad </t>
  </si>
  <si>
    <t xml:space="preserve">Política de Infancia y Adolescencia </t>
  </si>
  <si>
    <t>En servicios de salud primero el usuario</t>
  </si>
  <si>
    <t>Servicio de asistencia técnica a Instituciones Prestadoras de Servicios de salud</t>
  </si>
  <si>
    <t xml:space="preserve">Director de Aseguramiento </t>
  </si>
  <si>
    <t>Lograr la cobertura sanitaria universal, incluida la protección contra los riesgos financieros, el acceso a servicios de salud esenciales de calidad y el acceso a medicamentos y vacunas inocuos, eficaces, asequibles y de calidad para todos</t>
  </si>
  <si>
    <t xml:space="preserve">Sociales </t>
  </si>
  <si>
    <t xml:space="preserve">Salud </t>
  </si>
  <si>
    <t xml:space="preserve">prestación de Servicios 
Adecuación locativas </t>
  </si>
  <si>
    <t>Hospitales de segundo nivel de atención restaurados</t>
  </si>
  <si>
    <t>Director de Aseguramiento</t>
  </si>
  <si>
    <t>Hospitales de tercer nivel de atención adecuados</t>
  </si>
  <si>
    <t>Mas familias afiliadas</t>
  </si>
  <si>
    <t xml:space="preserve">Porcentaje </t>
  </si>
  <si>
    <t xml:space="preserve">Secretaria de Salud </t>
  </si>
  <si>
    <t xml:space="preserve">Aseguramiento en salud </t>
  </si>
  <si>
    <t>Servicio de liquidación mensual de afiliados al Régimen Subsidiado durante la vigencia</t>
  </si>
  <si>
    <t xml:space="preserve">Director aseguramiento </t>
  </si>
  <si>
    <t>La salud en agenda de todos</t>
  </si>
  <si>
    <t xml:space="preserve">Talento Humano 
Sistemas de Información 
Apoyo logístico 
Gestión financiera </t>
  </si>
  <si>
    <t>Servicio de Implementación Sistemas de Gestión</t>
  </si>
  <si>
    <t>Secretaria de Salud</t>
  </si>
  <si>
    <t xml:space="preserve">Secretario de Salud </t>
  </si>
  <si>
    <t>Directores y Profesionales Universitarios
Secretaría general y secretaria de salud</t>
  </si>
  <si>
    <t xml:space="preserve">Emprendimiento </t>
  </si>
  <si>
    <t>Buen gobierno y desarrollo organizacional</t>
  </si>
  <si>
    <t xml:space="preserve">sistema de gestión Integral . </t>
  </si>
  <si>
    <t>Gobierno Territorial</t>
  </si>
  <si>
    <t>Participa en decisiones de salud</t>
  </si>
  <si>
    <t>Servicio de promoción a la participación ciudadana</t>
  </si>
  <si>
    <t>secretaria de salud</t>
  </si>
  <si>
    <t xml:space="preserve">Director de Aseguramiento y Desarrollo de Servicios </t>
  </si>
  <si>
    <t>profesionales universitarios</t>
  </si>
  <si>
    <t>$ 325.000.000.00</t>
  </si>
  <si>
    <t>Garantizar la adopción en todos los niveles de decisiones inclusivas, participativas y representativas que respondan a las necesidades</t>
  </si>
  <si>
    <t xml:space="preserve">equidad </t>
  </si>
  <si>
    <t>salud. Paz y Convivencia ( Gobierno Territorial )</t>
  </si>
  <si>
    <t>DERECHOS CIVILES Y POLÍTICOS</t>
  </si>
  <si>
    <t>Protección a la vida-*Participación-Liderazgo- Familia -Restablecimiento derechos vulnerados</t>
  </si>
  <si>
    <t xml:space="preserve">Secretaría de planeación, Secretaría de gobierno, Secretaría de desarrollo rural y ambiente, Secretaría de educación, Secretaría de familia, Secretaría de desarrollo económico. </t>
  </si>
  <si>
    <t>Realizar seguimiento y vigilancia a los casos reportados por las sentencias de la Corte suprema de Justicia. (voz comunitaria)</t>
  </si>
  <si>
    <t>Profesionales Universitarios y Técnico Administrativo</t>
  </si>
  <si>
    <t>Política Publica de Seguridad Alimentaria y Nutricional Zipaquirá
Política Publica de Bienestar Animal y manejo de la Paloma Columbia Livia</t>
  </si>
  <si>
    <t>Cuidado de la salud y humanización del servicio</t>
  </si>
  <si>
    <t>Salud y Protección Social</t>
  </si>
  <si>
    <t>Sistema de información de salud ambiental censo establecimientos 2019</t>
  </si>
  <si>
    <t>1. Monitoreo de la calidad del agua.
2.Linea de riesgo de Inocuidad y Calidad de los Alimentos.
3. Línea de riesgo de Biológico
4. línea de riesgo Sanitario
.5. Vigilancia Epidemiológica</t>
  </si>
  <si>
    <t>Sistema de información de salud ambiental Bases de datos línea de riesgo de sanitario</t>
  </si>
  <si>
    <t>Dirección de salud publica</t>
  </si>
  <si>
    <t xml:space="preserve">Fortalecer las estrategias de vigilancia y atención de los eventos de interés en salud publica mediante el reporte y análisis de informes semanales y mensuales, espacios de análisis, generación de boletines y documentos de divulgación, investigación epidemiológica comunitaria establecer un Sistema de Vigilancia en Salud Pública articulado a un observatorio de Salud. </t>
  </si>
  <si>
    <t xml:space="preserve">Secretaria de Salud - REPS Ministerio de Salud </t>
  </si>
  <si>
    <t xml:space="preserve">Calidad y Habilitación. 
SOGC
Atención al Ciudadano 
Fortalecimiento de la Autoridad Sanitaria </t>
  </si>
  <si>
    <t xml:space="preserve">1. Asistencias técnicas para fortalecer el  SOGC y el seguimiento a las competencias adoptadas por la circular 001 de 2020.  2.  Fortalecer las capacidades de 40 IPS del municipio a través de asistencias técnicas, aplicación de encuestas de satisfacción, generación de incentivos y búsqueda activa para la promoción de la habilitación en salud.
.(voz comunitaria) 
3. Seguimiento a la prestación de servicios de salud mediante estrategias de participación.(voz comunitaria) 
4. Fortalecer la articulación sectorial, mediante  el Fortalecimiento de la Autoridad Sanitaria </t>
  </si>
  <si>
    <t xml:space="preserve">1. Gestión administrativa con el Departamento y el Hospital La Samaritana para la financiación de la construcción de infraestructura para el mejoramiento del servicio de Urgencias en el municipio .(voz comunitaria). 2. Acompañamiento en las diferentes fases del proyecto. 
3. Implementar y gestionar estrategias de seguimiento en la prestación de servicios de salud dirigidas al Hospital Regional de Zipaquirá.  a través de la participación y monitoreo de acuerdos de voluntades entre la gobernación de Cundinamarca, la administración municipal de Zipaquirá y la ESE Hospital de la Samaritana. </t>
  </si>
  <si>
    <t xml:space="preserve">Protección integral con el reconocimiento y protección social de las familias. Ampliar la oferta de bienes y servicios: vivienda, alimentación, salud, educación, albergue, cuidado, productividad, empleo y seguridad social. </t>
  </si>
  <si>
    <t>Ministerio de salud. Aseguramiento</t>
  </si>
  <si>
    <t>profesional universitario líder aseguramiento</t>
  </si>
  <si>
    <t xml:space="preserve">1. Seguimiento a los recursos y a la prestación de servicios de salud del régimen subsidiado y contributivo. 2. Generación de capacidades y oportunidades para el cumplimiento de las acciones previstas de auditoria enmarcadas en la circular 001 de 2020 emitida por la superintendencia nacional de salud (voz comunitaria) </t>
  </si>
  <si>
    <t>Corresponsables</t>
  </si>
  <si>
    <t>Derecho prevalente infancia, adolescencia, juventud, fortalecimiento familiar</t>
  </si>
  <si>
    <t xml:space="preserve">Meta de cuatrienio </t>
  </si>
  <si>
    <t>Línea estrategia nacional</t>
  </si>
  <si>
    <t>Reducción pobreza multidimensional y/o monetaria</t>
  </si>
  <si>
    <t>Grupos étnicos</t>
  </si>
  <si>
    <t xml:space="preserve">Secretaria de salud de Zipaquirá </t>
  </si>
  <si>
    <t xml:space="preserve">Aumentar a 18 los componentes priorizados del plan decenal de salud publica </t>
  </si>
  <si>
    <t xml:space="preserve">Documento de política publica </t>
  </si>
  <si>
    <t xml:space="preserve">Profesional universitario líder de la dimensión de SAN, Secretaría de planeación, Secretaría de gobierno, Secretaría de desarrollo rural y ambiente, Secretaría de educación, Secretaría de familia, Secretaría de desarrollo económico. </t>
  </si>
  <si>
    <t>Acuerdo 09 Política Pública de Seguridad Alimentaria y Nutricional</t>
  </si>
  <si>
    <t>Sistema de información de salud ambiental Bases de datos línea de riesgo de alimentos</t>
  </si>
  <si>
    <t xml:space="preserve">Vida saludables y condiciones no transmisibles </t>
  </si>
  <si>
    <t>Dirección de Salud  Publica</t>
  </si>
  <si>
    <t xml:space="preserve"> 1. Estrategia de la gestión de la salud publica para la articulación del ERI con el plan municipal de gestión del riesgo y demás dependencias.2. Gestión del riesgo a través de  documento que describa el despliegue el equipo de respuesta inmediata, Plan de contingencia, riesgos ambientales. 3. Promoción de la salud y  desarrollo de estrategia IEC  
4. fortalecimiento de la capacidad técnica para la atención de emergencias.(voz comunitaria)</t>
  </si>
  <si>
    <t>Cada adolescente participa de procesos de educación y formación integral que desarrollan sus capacidades, potencian el descubrimiento de su vocación y ejercicio de la ciudadanía</t>
  </si>
  <si>
    <t>Política Publica de mujer y genero</t>
  </si>
  <si>
    <t>Sistema de información de salud ambiental Bases de datos línea de riesgo de biológico</t>
  </si>
  <si>
    <t xml:space="preserve">Instancias de Participación Social en Salud - Atención al Ciudadano -Espacios de Análisis y diagnóstico de la Salud </t>
  </si>
  <si>
    <t xml:space="preserve">Fortalecimiento de la agenda comunitaria con el fin de:  1. Desarrollar cronogramas y agendas conjuntas de trabajo articulado, con las diferentes instancias de participación comunitaria. 2. Generar estrategias de capacitación y apropiación conceptual. 3. Fortalecer y optimizar la gestión del SAC 4. Generar estrategias a través de los mecanismos de participación comunitaria  en donde se consoliden las decisiones inclusivas, participativas y representativas que respondan a las necesidades de la comunidad. </t>
  </si>
  <si>
    <t>en Articulación  con la Política Publica de partipación comunitaria</t>
  </si>
  <si>
    <t xml:space="preserve">Aumentar a 4 el número de estrategias planeadas, ejecutadas y con seguimiento en la dimensión enfermedades crónicas no transmisibles. </t>
  </si>
  <si>
    <t xml:space="preserve">Aumentar a 3 el número de estrategias planeadas, ejecutadas y con seguimiento en la dimensión de salud mental. </t>
  </si>
  <si>
    <t xml:space="preserve">Aumentar a 3 el número de estrategias planeadas, ejecutadas y con seguimiento en la dimensión de derechos sexuales y reproductivos. </t>
  </si>
  <si>
    <t xml:space="preserve">Fortalecer la infraestructura para la prestación de servicios de urgencias </t>
  </si>
  <si>
    <t>Número de infraestructura fortalecida</t>
  </si>
  <si>
    <t xml:space="preserve">Número de servicios registrados </t>
  </si>
  <si>
    <t>Realizar 48 pagos de liquidación de afiliaciones</t>
  </si>
  <si>
    <t>Vinculación de la población al sistema general de seguridad social de salud en el marco normativo</t>
  </si>
  <si>
    <t xml:space="preserve">Fortalecimiento a la implementación de los componentes priorizados de las dimensiones del plan decenal de salud publica. </t>
  </si>
  <si>
    <t>Aumentar a 100% la cobertura de las personas intervenidas a través del programa de poblaciones vulnerables desplazadas y víctimas del conflicto armado</t>
  </si>
  <si>
    <t xml:space="preserve">Estrategias de gestión del riesgo para abordar situaciones prevalentes de origen laboral diseñadas
</t>
  </si>
  <si>
    <t>Estrategias de gestión del riesgo para enfermedades inmunoprevenibles diseñadas</t>
  </si>
  <si>
    <t>Vigilancia epidemiológica y sanitaria para la  prevención y control de los factores de riesgo para salud humana</t>
  </si>
  <si>
    <t>Cobertura de acciones de promoción, prevención, vigilancia  y control de vectores y zoonosis realizados</t>
  </si>
  <si>
    <t xml:space="preserve">Cobertura para el control a los múltiples actores generadores de riesgos en el ambiente que afecten la salud individual y colectiva </t>
  </si>
  <si>
    <t>Mantener en el 100% el fortalecimiento de la oferta de servicios de baja, mediana y alta complejidad</t>
  </si>
  <si>
    <t>Mantener en el 100% la población vinculada al sistema general de seguridad social de salud en el marco normativo</t>
  </si>
  <si>
    <t xml:space="preserve">Estratégias enmarcadas en el fortalecimiento de la autoridad sanitaria acorde con las competencias del ente territorial </t>
  </si>
  <si>
    <t>Aumentar a 4 las estrategias enmarcadas en el fortalecimiento de la autoridad sanitaria acorde con las competencias del ente territorial.</t>
  </si>
  <si>
    <t xml:space="preserve">Instancias de participación ciudadana en salud fortalecidas </t>
  </si>
  <si>
    <t>porcentaje</t>
  </si>
  <si>
    <t xml:space="preserve">Aumentar a 4 el número de iniciativas para la promoción de la participación ciudadana </t>
  </si>
  <si>
    <t xml:space="preserve">Ejecutar las 10 estrategias de política pública de seguridad alimentaria y nutricional </t>
  </si>
  <si>
    <t xml:space="preserve">Procesos de Liquidación de Afiliados ejecutados </t>
  </si>
  <si>
    <t>Capacidades y oportunidades generadas para el fortalecimiento de la articulación sectorial y el ejercicio de la autoridad sanitaria.</t>
  </si>
  <si>
    <t>Cultura</t>
  </si>
  <si>
    <t xml:space="preserve">Zipaquirá, Tierra de Artístas </t>
  </si>
  <si>
    <t>Acceso de la población zipaquireña a espacios culturales</t>
  </si>
  <si>
    <t>Porcentaje</t>
  </si>
  <si>
    <t>INFORME DE EMPALME 2016-2019</t>
  </si>
  <si>
    <t>Aumentar a 7% el acceso de la población a los espacios culturales que tiene el Municipio.</t>
  </si>
  <si>
    <t>Infraestructura para acceso cultural</t>
  </si>
  <si>
    <t xml:space="preserve">Centros culturales y de Convenciones construidos
</t>
  </si>
  <si>
    <t>IMCRDZ</t>
  </si>
  <si>
    <t>Obras Públicas</t>
  </si>
  <si>
    <t>IMCRDZ , Planeación, Desarrollo Económico</t>
  </si>
  <si>
    <t>1. Gestionar predio, estudios y diseños, viabilización del proyecto, recursos y ejecución de la obra.
2. Gestionar la cofinanciación del proyecto publico-privado de ambito local, regional y nacional.
3. Permanente socialización del Proyecto para fomentar la apropiación por parte de la comunidad y sector.
4. Proveer a Zipaquirá de un escenario que impulse los servicios, culturales, económicos, turísticos para impulsar al Municipio como la CIudad de los Servicios; y disponer de manera permanente al servicio de los zipaquireños un espacio para sus eventos, ferias especializadas, ruedas de negocios, intercambios, eventos acádemicos, pabellones de exposiciones y encuentros de talla nacional e internacional.</t>
  </si>
  <si>
    <t xml:space="preserve">Toda persona tiene derecho a tomar parte en la vida cultural de su comunidad </t>
  </si>
  <si>
    <t>Redoblar los esfuerzos para proteger y salvaguardar el patrimonio cultural y natural del mundo</t>
  </si>
  <si>
    <t>Protección y promoción de nuestra cultura y desarrollo de la economía naranja</t>
  </si>
  <si>
    <t>Proyectos que propendan por incentivar á la población en procesos de participación, Mecanismos de participación y Espacios de participación.</t>
  </si>
  <si>
    <t>Bienestar y felicidad para el progreso social</t>
  </si>
  <si>
    <t>Estatuto de Cultura</t>
  </si>
  <si>
    <t>Articulo 57. Inventario del Patrimonio Cultura</t>
  </si>
  <si>
    <t xml:space="preserve"> Ejecución de proyectos que permitan concretar dentro del territorio la funcionalidad del Municipio como centro de desarrollo cultural, tales como: campus universitario, museos, centros de convenciones, centros de desarrollo tecnológico, complejos deportivos, biblioteca pública regional, recuperación urbanística y arquitectónica del centro histórico y de otros bienes de interés cultural nacional, y los proyectos asociados al desarrollo turístico y transformación urbana con contenido cultural y de recuperación del espacio público.</t>
  </si>
  <si>
    <t>Talento Zipaquireño</t>
  </si>
  <si>
    <t>Crezca en entornos que favorecen su desarrollo (Recreación arte y cultura)</t>
  </si>
  <si>
    <t>Cada niño, niña  goza y cultiva sus intereses en torno a las artes, la cultura, el deporte, el juego y la creatividad</t>
  </si>
  <si>
    <t>Cada adolescente  goza y cultiva sus intereses en torno a las artes, la cultura, el deporte, el juego y la creatividad</t>
  </si>
  <si>
    <t>Derechos culturales</t>
  </si>
  <si>
    <t>Promoción
Acceso
Creación</t>
  </si>
  <si>
    <t>Prácticas Culturales</t>
  </si>
  <si>
    <t xml:space="preserve">Procesos de formacion artistica y cultural en programas centralizados
</t>
  </si>
  <si>
    <t xml:space="preserve">
1753</t>
  </si>
  <si>
    <t>Informe de empalme 2016-2019</t>
  </si>
  <si>
    <t xml:space="preserve">
1928
</t>
  </si>
  <si>
    <t>Subegerencia de Cultura</t>
  </si>
  <si>
    <t>Profesionales de la Subgerencia de Cultura</t>
  </si>
  <si>
    <t>1. Mantener la oferta de las EFACZ y dar apertura de nuevas escuelas de formación artística centralizada, que responda a la voz ciudadana, ofreciendo nuevas modalidades artisticas y culturales acordes a los intereses de la población, a las nuevas tendencias, y a las oportunidades de vincular la cultura y el arte a la dinámica turística, que se conviertan en factores protectores y de transformación de adolescentes y jóvenes en riesgo.
2. Certificar algunas escuelas de formación artística y cultural bajo la modalidad de técnico laboral con el fin de apoyar el emprendimiento cultural y la empleabilidad formal de los artístas en el municipio.</t>
  </si>
  <si>
    <t>Garantizar una vida sana y promover el bienestar de todos a todas las edades</t>
  </si>
  <si>
    <t>Artículo 13 .
Contenido</t>
  </si>
  <si>
    <t>Protección integral con la convivencia democrática con relaciones democráticas, equitativas, solidarias al interior de la familia, compartiendo saberes, apoyo psicolótico,  actividad ludica, recreativa, cultural, acompañamiento, asistencia social y asesoría legal</t>
  </si>
  <si>
    <t>3301087</t>
  </si>
  <si>
    <t>Procesos de formación artísticas en  comunas, corregimientos e Institutciones Educativas Publicas. (Voz Ciudadana)
(Servicio de educacion informal en areas artisticas y culturales))</t>
  </si>
  <si>
    <t>330108701</t>
  </si>
  <si>
    <t xml:space="preserve">Poblacion vinculada y beneficiada de los procesos de formacion artistica y cultural en comunas, corregimientos e Instituciones educativas
</t>
  </si>
  <si>
    <t xml:space="preserve">
5594</t>
  </si>
  <si>
    <t>Matriz Parametrización 2016-2019</t>
  </si>
  <si>
    <t xml:space="preserve">
6585</t>
  </si>
  <si>
    <t>CATEDRAL DE SAL</t>
  </si>
  <si>
    <t xml:space="preserve">1. Mantener la oferta de las EFACZ y dar apertura de nuevas escuelas de formación artística centralizada, que responda a la voz ciudadana, ofreciendo nuevas modalidades artisticas y culturales acordes a los intereses de la población, a las nuevas tendencias, y a las oportunidades de vincular la cultura y el arte a la dinámica turística, que se conviertan en factores protectores y de transformación de adolescentes y jóvenes en riesgo.
</t>
  </si>
  <si>
    <t>Formación cultural</t>
  </si>
  <si>
    <t>3301126</t>
  </si>
  <si>
    <t xml:space="preserve">Escuelas de formacion artísticas y culturales dotadas 
</t>
  </si>
  <si>
    <t>330112600</t>
  </si>
  <si>
    <t xml:space="preserve">Dotación escuelas de formacion atisticas y culturales
</t>
  </si>
  <si>
    <t>Número de Kit</t>
  </si>
  <si>
    <t>Realizar la dotación de 14 kits de instrumentos y elementos necesarios para las escuelas de formación artísticas y culturales</t>
  </si>
  <si>
    <t>Subgerencia de Cultura</t>
  </si>
  <si>
    <t>Catedral de Sal</t>
  </si>
  <si>
    <t>1. Hacer el diagonóstico de los instumentos y dotaciones que cuenta las Escuelas de Formación Artistica del Municipio para verificar el estado de los elementos necesarios para el desarrollo de la escuelas de formación.
2. Realizar los estudios del sector para la realización de la compra de los instrumentos y dotaciones
3. Realizar la gestión nencesaria de recursos para garantizar la adquisicion de la dotación requerida.</t>
  </si>
  <si>
    <t>Capitulo Tercero
Financiación del Sector</t>
  </si>
  <si>
    <t>Acceso</t>
  </si>
  <si>
    <t>Procesos de formacion artistica y cultural en programas centralizados</t>
  </si>
  <si>
    <t>Áreas artística y culturales certificadas en modalidad de técnico laboral</t>
  </si>
  <si>
    <t>Certificar tres áreas de formación artística y cultural en modalidad de técnico laboral para fortalecer el emprendimiento cultural</t>
  </si>
  <si>
    <t xml:space="preserve">1. Realizar el diagonóstico de las áreas de formación artística para priorizar aquellas con mayor proyección de emprendimiento laboral 
2. Realizar fase de consolidación 
</t>
  </si>
  <si>
    <t>Circulación Cultural</t>
  </si>
  <si>
    <t>3301053</t>
  </si>
  <si>
    <t>Servicio de promocion de actividades artísticas y culturales</t>
  </si>
  <si>
    <t>330105300</t>
  </si>
  <si>
    <t>Aumentar a 20 salidas regionales nacionales e internacionaes con representación de artistas y de las Escuelas de Formación Artística y Culturales</t>
  </si>
  <si>
    <t>1. Participar en festivales, encuentros, intercambios artísticos y culturales dentro del territorio nacional e internacional para generar intercambios de conocimientos y aprendizajes;  posicionar y hacer visibles el talento artistico y cultural que se produce en Zipaquirá.
2. Incentivar el profesionalismo a nivel artistico y el perfeccionamiento continuo de la técnica.</t>
  </si>
  <si>
    <t>Promocion 
Acceso</t>
  </si>
  <si>
    <t>3301073</t>
  </si>
  <si>
    <t>Servicio de circulacion artistica y cultural</t>
  </si>
  <si>
    <t>330107300</t>
  </si>
  <si>
    <t>Publicación de obras musicales y audiovisuales resultado de los procesos de formación de las EFACZ 
(Voz Ciudadana)
(contenidos culturales en circulación)</t>
  </si>
  <si>
    <t xml:space="preserve">Aumentar a 4 las publicaciones de obras músicales y audiovisuales resultado de los procesos de formación de las EFACZ </t>
  </si>
  <si>
    <t>Subgerencia Administrativa y Financiera</t>
  </si>
  <si>
    <t xml:space="preserve">Mantenimiento </t>
  </si>
  <si>
    <t>Servicio de mantenimiento de infraestructura cultural</t>
  </si>
  <si>
    <t xml:space="preserve">Mantener en 5 el número de mantenimientos a los bienes culturales </t>
  </si>
  <si>
    <t xml:space="preserve">1. Realizar un Plan de Mantenimiento preventivo y correctivo y de ejecución de conformidad a los recursos disponibles y a las prioridades detectadas y optimizacion de uso de los espacios y sedes 
2. Manual y Protocolos del Buen Uso de los espacios y sedes administrados por el IMCRDZ.
3. Realizar acciones que garanticen el funcionamiento y estado físico de la infraestructura a cargo del IMCRDZ
4. Realizar mantenimiento y adecuación necesaria al Teatro Bicentenario </t>
  </si>
  <si>
    <t>Eventos</t>
  </si>
  <si>
    <t xml:space="preserve">Servicio de promoción de actividades culturales </t>
  </si>
  <si>
    <t>Acuerdo Municipal No 05 de 2009</t>
  </si>
  <si>
    <t xml:space="preserve">1. Desarrollo de los eventos culturales que promuevan y estimulen el talento local, la creación, producción, formación y circulación artística. Con inclusión a personas con discapacidad, enfoque de genero y enfoque diferencial (LGTBIQ+)
2. Dar cumplimiento al Estatuto de Cultura del Municipio.
</t>
  </si>
  <si>
    <t>Institucionalizar 2 macro-festivales institucionalizados para la promoción de la cultura</t>
  </si>
  <si>
    <t xml:space="preserve">1. Creación de nuevos festivales culturales en Zipaquirá 
2. Institucionalización de 2 macro-festivales culturales.
</t>
  </si>
  <si>
    <t>Portafolio de Estímulo</t>
  </si>
  <si>
    <t>Fortalcer mediante el portafolio de estimulos financieros u otros incentivos la creacion y la investigación artística y cultural de creadores y gestores culturales del municipio.
(servicios de apoyo financiero al sector artistico y cultural)</t>
  </si>
  <si>
    <t xml:space="preserve">Número de estimulos financieros u otros incentivos entregados
</t>
  </si>
  <si>
    <t>Resolución 040 de 2019
Portafolio de Estímulos 2019</t>
  </si>
  <si>
    <t>Aumentar a 100 los estímulos otorgados a los artistas que participen en el Portafolio de Estimulos realizados por el IMCRDZ</t>
  </si>
  <si>
    <t>Subgerente de Cultura</t>
  </si>
  <si>
    <t>Grupo Profesionales de Cultura</t>
  </si>
  <si>
    <t>Capitulo Segundo
De la gestión a la oferta cultural</t>
  </si>
  <si>
    <t>Participación Ciudadana</t>
  </si>
  <si>
    <t>Servicio de asistencia técnica en el fortalecimiento de los consejeros de cultura</t>
  </si>
  <si>
    <t>Asistencias técnicas a los consejeros de cultura realizadas</t>
  </si>
  <si>
    <t>Aumentar a 3 asistencias técnicas a los consejeros de cultura del municipio</t>
  </si>
  <si>
    <t>Grupo de Profesionales de la Subgerencia de Cultura</t>
  </si>
  <si>
    <t>1. Fortalecer los espacios de participacion  del  Consejo Municipal de Cultura y a los amigos del patrimonio cultural según parámetros del Estatuto
2. Realizar las acciones pertinentes para la Reglamentación del Estatuto de Cultura, aprobado mediante Acuerdo Municipal No 05 de 2019</t>
  </si>
  <si>
    <t>Acceso Bibliotecas</t>
  </si>
  <si>
    <t xml:space="preserve">
3301085
</t>
  </si>
  <si>
    <t xml:space="preserve">
Servicios bibliotecarios</t>
  </si>
  <si>
    <t xml:space="preserve">
330108500
</t>
  </si>
  <si>
    <t>Porcentaje sobre el total de la población</t>
  </si>
  <si>
    <t>Sistema "Llave del Saber"
Biblioteca Nacional de Colombia</t>
  </si>
  <si>
    <t>Aumentar a 4% la población que participa y es beneficiaria a los servicios bibliotecarios de la Biblioteca Pública Regional y la Biblioteca Pública Municipal</t>
  </si>
  <si>
    <t>Profesionales de las Bibliotecas Municipales de la Suberecia de Cultura</t>
  </si>
  <si>
    <t>1. Creación de la estrategia de lectura "1,2,3 por los niños escondidos en la lectrura" que incentive a los niños, niñas y adolescentes del muncipio a los servicios de lectura que ofrece el IMCRDZ.
2. Dentro de los servicios de las bibliotecas municipales, crear estrategias pedagógicas sobre cultura ciudadana y cuidado del medio ambiente, siendo el sector cultural la herramienta para generar cercanía con la comunidad a la temática de la estrategia, incentivando la participación de las comunidades a través de las juntas de acción comunla, IEM y universidades</t>
  </si>
  <si>
    <t>Acceso
Promoción
Creación</t>
  </si>
  <si>
    <t xml:space="preserve">
3301098</t>
  </si>
  <si>
    <t>Servicios de acceso a materiales de lectura</t>
  </si>
  <si>
    <t>330109800</t>
  </si>
  <si>
    <t>Archivo interno IMCDRZ</t>
  </si>
  <si>
    <t xml:space="preserve">Implementar una Biblioteca Digital para incentivar el acceso a los servicios bibliotecarios </t>
  </si>
  <si>
    <t>1. Gestionar los diferentes componentes de hadware y software  que permita organizar, digitalizar y almacenar el material digital apto para alimentar la biblioteca digital.
2. Garantizar la accesibilidad  y atención al usuario.</t>
  </si>
  <si>
    <t xml:space="preserve">Zipaquirá, Patrimonio Cultural </t>
  </si>
  <si>
    <t>Benes y manifestaciones del patrimonio cultural reconocidos y protegidos</t>
  </si>
  <si>
    <t>ESTATUTO DE CULTURA
ACUERDO No 05 DE 2019</t>
  </si>
  <si>
    <t>Aumentar a 4 los bienes y manifestaciones del patrimonio cultural reconocidos y protegidos</t>
  </si>
  <si>
    <t>Restauración del Teatro Roberto Mac Douall</t>
  </si>
  <si>
    <t xml:space="preserve">330207300
</t>
  </si>
  <si>
    <t>Realizar la restauración del Teatro Roberto Mac Douall</t>
  </si>
  <si>
    <t>Secretaría de Obras Públicas</t>
  </si>
  <si>
    <t>1. Por medio de gestión,  el IMCRDZ acompañará el proceso jurídico de restauración del teatro y a su vez, en temas de toma de decisiones que correspondan con el mismo.
2.  Gestionar  estudios y diseños, viabilización del proyecto, recursos y ejecución de la obra.                                  
3. Como entidad encargada de la protección al patrimonio del municipio, la subgerencia de cultura realizará las gestiones ante las diferentes entidades gubernamentales y ONG'S que apoyen el proceso de restauración del Teatro Roberto Mcdouall</t>
  </si>
  <si>
    <t xml:space="preserve">• Ejecución de proyectos que permitan concretar dentro del territorio la funcionalidad del Municipio como centro de desarrollo cultural, tales como: campus universitario, museos, centros de convenciones, centros de desarrollo tecnológico, complejos deportivos, biblioteca pública regional, recuperación urbanística y arquitectónica del centro histórico y de otros bienes de interés cultural nacional, y los proyectos asociados al desarrollo turístico y transformación urbana con contenido cultural y de recuperación del espacio público.
• Conservar y recuperar el patrimonio histórico, cultural y arquitectónico de la ciudad
</t>
  </si>
  <si>
    <t>Investigación Cultural para el Desarrollo Turistico del Municipio</t>
  </si>
  <si>
    <t>3302001</t>
  </si>
  <si>
    <t>Proyecto de Investigación Interdisciplinaria para el Desarrollo Turistico del Municipio
(documentos de investigacion)</t>
  </si>
  <si>
    <t>330200100</t>
  </si>
  <si>
    <t xml:space="preserve">Documentos de investigación cultural realizados que fortalezcan el concepto de identidad del municipio como sitio turistico
</t>
  </si>
  <si>
    <t>Catedral de Sal  y Desarrollo Económico</t>
  </si>
  <si>
    <t xml:space="preserve">1. A través del desarrollo de un Documento Investigativo, involucrando a profesionales de diferentes áreas sociales, humanas y económica, se fomentará y fortalecerá el concepto de identidad del Municipio.
2.Acompañamiento y seguimiento técnico del IMCRDZ, durante el desarrollo de la estapas del documento investigativo, se fortalecerá el desarrollo turístico del Municipio.
3. Documentoque fortalezca la identidad del Municipio por medio del patrimonio material e inmaterial
4. Creación de un inventario de Bienes de Interes Cultural  y Manifestaciones Culturales 
5. Realizar diagnóstico de los bienes de interés cultural con los que cuenta el municipio, indicando el estado de estos, donde incluya manifestaciones simbólicas identitarias, que se concideren presentes en el muncipio, los bienes patrimoniales (muebles e inmuebles), el patrimonio arqueológico y el patrimonio documental
6. Desarrollar el Inventario de Bienes de interés Cultural, a través de un sistema de identificación eficiente.
7. Asesoría del PES de las procesiones religiosas de semana santa y acompañamiento en el proceso para incluirlas dentro de las manifestaciones en la LRPCI
8. Generar una propuesta artística que favorezca la oferta laboral de los artistas y colectivos independientes zipaquireños, en una propuesta denominada El Show de la Sal
9. Campañas de promoción, divulgación y apropiación de los Bienes de Interés Cultural del inventario por parte de la comunidad </t>
  </si>
  <si>
    <t>Mantenimiento de Bienes de Interés Cultural e Infraestructura Cultural</t>
  </si>
  <si>
    <t>3302073</t>
  </si>
  <si>
    <t xml:space="preserve">Mantenimiento de BIC y de infraestructura cultural (Voz Ciudadana)
(Servicios de restauración del patrimonio cultural material inmueble)
</t>
  </si>
  <si>
    <t>330207300</t>
  </si>
  <si>
    <t>Gerente IMCRDZ</t>
  </si>
  <si>
    <t xml:space="preserve">1. Realizar un diagnóstico de los Bienes de Interés Cultural del municipio
2. Realizar mantenimientos en algunos de los BIC priorizados
2. Realizar el mantenimiento y adecuación necesaría del Teatro Bicentenario, donde se presta los servicios de promoción y circulación artisticos y culturales en municipio.
</t>
  </si>
  <si>
    <t>Trabajo</t>
  </si>
  <si>
    <t xml:space="preserve">Protección Social del gestor cultural </t>
  </si>
  <si>
    <t>Gestores culturales beneficiados del programa "Hoy y mañana BEPS"</t>
  </si>
  <si>
    <t>Área Financiera IMCRDZ</t>
  </si>
  <si>
    <t xml:space="preserve">Proeccion a la vejez y al ahorro del Gestor Cultural </t>
  </si>
  <si>
    <t>Beneficios para la protección de la Vejez del Artista y Gestor Cultural del Programa Nacional "Hoy y Mañana BEPS"
(Servicio de apoyo financiero para el adulto mayor y de ahorro para el creador y gestor cultural)</t>
  </si>
  <si>
    <t>Aumentar a 20 gestores culturales que sean beneficiados al programa "hoy y Mañana BEPS" mejorando su calidad de vida</t>
  </si>
  <si>
    <t>Secretaria de Desarrollo economico</t>
  </si>
  <si>
    <t>1. Alineación al programa nacional "Hoy y Mañana BEPS" para garantizar la protección a la vejez y el ahorro de los gestores culturales del municipio.
2. Diseñar e implementar estrategias de divulgación para lograr que los gestores culturales del municipio se vinculen al programa nacional, atendiendo en primera medida los requerimientos reglamentados por el mismo programa.
3. Actuar como ente articulador con entidades públicas de nivel nacional que sean agentes del proceso como el Ministerio de Cultura y Colpensiones</t>
  </si>
  <si>
    <t>$ 470.691.092.00</t>
  </si>
  <si>
    <t>Politica Pública Municipal de Envejecimiento y vejez 2015-2025 "Adultos activos construyendo bienestar "</t>
  </si>
  <si>
    <t xml:space="preserve">Eje 2. Proteccion Social Integral. </t>
  </si>
  <si>
    <t>Zipaquirá competitiva</t>
  </si>
  <si>
    <t>Transporte</t>
  </si>
  <si>
    <t>Movilidad culta y segura</t>
  </si>
  <si>
    <t>Siniestros viales</t>
  </si>
  <si>
    <t xml:space="preserve">Número </t>
  </si>
  <si>
    <t>Empresa de Servicios de Tránsito</t>
  </si>
  <si>
    <t>Disminuir a 150 los siniestros viales</t>
  </si>
  <si>
    <t>Seguridad Vial</t>
  </si>
  <si>
    <t>Servicio de educación informal en seguridad vial</t>
  </si>
  <si>
    <t>Personas beneficiadas en Educación Informal en temas de Seguridad Vial</t>
  </si>
  <si>
    <t>Empalme 2019</t>
  </si>
  <si>
    <t>Aumentar a 7.000 las personas beneficiadas en educación informal en temas de seguridad vial.</t>
  </si>
  <si>
    <t>profesional área operativa</t>
  </si>
  <si>
    <t>ciudadanía</t>
  </si>
  <si>
    <t>Toda persona tiene derecho a la libre circulación y a elegir libremente su residencia.</t>
  </si>
  <si>
    <t>ODS 11
11.2. De aquí a 2030, proporcionar acceso a sistemas de transporte seguros, asequibles, accesibles y sostenibles para todos y mejorar la seguridad vial, en particular mediante la ampliación del transporte público, prestando especial atención a las necesidades de las personas en situación de vulnerabilidad, las mujeres, los niños, las personas con discapacidad y las personas de edad.</t>
  </si>
  <si>
    <t>Pactos Transversales: Transporte y Logística</t>
  </si>
  <si>
    <t>La innovación social e identidad Regional : Cultura Ambiental</t>
  </si>
  <si>
    <t>Progreso social para el bienestar y la felicidad: Educación</t>
  </si>
  <si>
    <t>Plan de Seguridad Vial
Política Pública de Discapacidad</t>
  </si>
  <si>
    <t xml:space="preserve">_______
5. Movilidad inclusiva </t>
  </si>
  <si>
    <t xml:space="preserve">Estrategias: 
Establecer el plan Municipal de Movilidad </t>
  </si>
  <si>
    <t>Eje temático: 9.8. Movilidad, infraestructura y ordenamiento.
Gestionaremos programas pedagógicos que
promuevan la cultura ciudadana y permitan
mejorar la movilidad en el municipio, donde la
ciudadanía se eduque, respete e incentive las
buenas prácticas de conductores, motos y bici
– usuarios y peatones</t>
  </si>
  <si>
    <t>4. Crezca en entornos que favorecen su desarrollo
8. Crezca en entornos que promocionan sus derechos y actúan ante la exposición a situaciones de riesgo o vulneración.</t>
  </si>
  <si>
    <t>3,Cada niño, niña participa de procesos de educación y formación integral que desarrollan sus capacidades, potencian el descubrimiento de su
vocación y el ejercicio de la ciudadanía.</t>
  </si>
  <si>
    <t>3.Cada adolescente participa de procesos de educación y formación integral que desarrollan sus capacidades, potencian el descubrimiento de su vocación y ejercicio de la ciudadanía.
7. Cada adolescente realiza prácticas de autoprotección y crece en
entornos protectores donde se actúa de manera oportuna y efectiva para la
exigibilidad de la garantía de derechos, la prevención frente a situaciones de riesgo o vulneración de estos y su
restablecimiento.</t>
  </si>
  <si>
    <t>DERECHOS CIVILES Y POLÍTICOS
DERECHOS SOCIALES</t>
  </si>
  <si>
    <t xml:space="preserve">Protección a la vida
Educación </t>
  </si>
  <si>
    <t>Protección integral con la convivencia democrática con relaciones democráticas, equitativas, solidarias al interior de la familia, compartiendo saberes, apoyo psicológico,  actividad lúdica, recreativa, cultural, acompañamiento, asistencia social y asesoría legal</t>
  </si>
  <si>
    <t xml:space="preserve">Garantizar a las personas mayores seguridad al transportarse gracias a actores viales capacitados, sensibilizados, educados, etc. </t>
  </si>
  <si>
    <t>Garantizar a las mujeres educación informal en temas de seguridad vial</t>
  </si>
  <si>
    <t>Garantizar a las personas LGTBIQ educación informal en temas de seguridad vial</t>
  </si>
  <si>
    <t>X</t>
  </si>
  <si>
    <t xml:space="preserve">Garantizar a las personas con Discapacidad seguridad al transportarse gracias a actores viales capacitados, sensibilizados, educados, etc. </t>
  </si>
  <si>
    <t>240902201</t>
  </si>
  <si>
    <t xml:space="preserve">5. Movilidad inclusiva </t>
  </si>
  <si>
    <t>Garantizar a las mujeres capacitaciones en temas de seguridad vial</t>
  </si>
  <si>
    <t>Garantizar a las personas LGTBIQ capacitaciones en temas de seguridad vial</t>
  </si>
  <si>
    <t>Servicio de sensibilización a los actores viales</t>
  </si>
  <si>
    <t>240902300</t>
  </si>
  <si>
    <t>Personas sensibilizadas (medición de aprendizaje y medición con simulacros en seguridad vial)</t>
  </si>
  <si>
    <t xml:space="preserve">Aumentar a 11.000 las personas sensibilizadas. </t>
  </si>
  <si>
    <t>Garantizar a las mujeres sensibilización en seguridad vial</t>
  </si>
  <si>
    <t>Garantizar a las personas LGTBIQ sensibilizaciones en temas de seguridad vial</t>
  </si>
  <si>
    <t>2409043</t>
  </si>
  <si>
    <t>Zonas escolares señalizadas y con obras de seguridad vial</t>
  </si>
  <si>
    <t>240904300</t>
  </si>
  <si>
    <t>profesional operativo técnico</t>
  </si>
  <si>
    <t>secretario de transporte y movilidad</t>
  </si>
  <si>
    <t>Equidad: Primero las niñas y los niños</t>
  </si>
  <si>
    <t>Regionalización: Movilidad y transporte.</t>
  </si>
  <si>
    <t xml:space="preserve">Plan de Seguridad Vial
Política Pública de Discapacidad
POLITICA PUBLICA DE PRIMERA INFANCIA  Y ADOLESCENCIA
"En Zipaquirá , los niños, niñas y adolescentes son la razón del cambio ": Lineamiento 6.  Entornos prósperos y amables. </t>
  </si>
  <si>
    <t>Eje temático: 9.8. Movilidad, infraestructura y ordenamiento.</t>
  </si>
  <si>
    <t>2409025</t>
  </si>
  <si>
    <t>Documentos normativos</t>
  </si>
  <si>
    <t>240902500</t>
  </si>
  <si>
    <t>profesional área jurídica</t>
  </si>
  <si>
    <t>Secretaria jurídica</t>
  </si>
  <si>
    <t>Protección a la vida</t>
  </si>
  <si>
    <t>Con la elaboración de documentos como el plan de movilidad, y comité de seguridad vial, permitiremos que las personas mayores tengan mayor inclusión en dichos documentos</t>
  </si>
  <si>
    <t>Con la elaboración de documentos como el plan de movilidad, y comité de seguridad vial, permitiremos que las mujeres tengan mayor inclusión en dichos documentos</t>
  </si>
  <si>
    <t>Con la elaboración de documentos como el plan de movilidad, y comité de seguridad vial, permitiremos que las personas LGTBIQ  tengan mayor inclusión en dichos documentos</t>
  </si>
  <si>
    <t>Con la elaboración de documentos como el plan de movilidad, y comité de seguridad vial, permitiremos que las personas con Discapacidad tengan mayor inclusión en dichos documentos</t>
  </si>
  <si>
    <t>Vías con dispositivos de control y señalización</t>
  </si>
  <si>
    <t>Dispositivos de señalización vertical instalados (con diseños universales para PcD)</t>
  </si>
  <si>
    <t>Aumentar a 100 los dispositivos de señalización vertical instalados.</t>
  </si>
  <si>
    <t>Garantizar a las personas mayores seguridad al transportarse gracias a los dispositivos de señalización  vertical instalados</t>
  </si>
  <si>
    <t>Garantizar a las mujeres seguridad al transportarse gracias a los dispositivos de señalización  vertical instalados</t>
  </si>
  <si>
    <t>Garantizar a las personas LGTBIQ seguridad al transportarse gracias a los dispositivos de señalización  vertical instalados</t>
  </si>
  <si>
    <t>Garantizar a las personas con Discapacidad seguridad al transportarse gracias a los dispositivos de señalización  vertical instalados</t>
  </si>
  <si>
    <t>Demarcación horizontal transversal realizada (con diseños universales para PcD)</t>
  </si>
  <si>
    <t>Metros cuadrados</t>
  </si>
  <si>
    <t>Aumentar a 600 la demarcación horizontal transversal realizada.</t>
  </si>
  <si>
    <t>Vías con dispositivos de control y señalización instalados (con diseños universales para PcD)</t>
  </si>
  <si>
    <t>Aumentar a 40 las vías con dispositivo de control y señalización instalados.</t>
  </si>
  <si>
    <t>Garantizar a las personas mayores seguridad al transportarse gracias a los dispositivos de señalización  y control instalados</t>
  </si>
  <si>
    <t>Garantizar a las mujeres seguridad al transportarse gracias a los dispositivos de señalización  y control instalados</t>
  </si>
  <si>
    <t>Garantizar a las personas LGTBIQ seguridad al transportarse gracias a los dispositivos de señalización  y control instalados</t>
  </si>
  <si>
    <t>Garantizar a las personas con Discapacidad seguridad al transportarse gracias a los dispositivos de señalización  y control instalados</t>
  </si>
  <si>
    <t>Infraestructura de transporte para la seguridad vial</t>
  </si>
  <si>
    <t>240901306</t>
  </si>
  <si>
    <t xml:space="preserve">Plan de Seguridad Vial
POLITICA PUBLICA DE PRIMERA INFANCIA  Y ADOLESCENCIA
"En Zipaquirá , los niños, niñas y adolescentes son la razón del cambio ": Lineamiento 6.  Entornos prósperos y amables. </t>
  </si>
  <si>
    <t>Transporte intermodal para el bienestar social</t>
  </si>
  <si>
    <t>Ciudades y aglomeraciones urbanas con medios de transporte eficientes en su operación, con sostenibilidad  financiera y ambientalmente responsables.</t>
  </si>
  <si>
    <t>Secretaría de Transporte y Movilidad</t>
  </si>
  <si>
    <t>Prestación de servicios de transporte público de pasajeros</t>
  </si>
  <si>
    <t>Espacios dedicados a la intermodal dad</t>
  </si>
  <si>
    <t>240800400</t>
  </si>
  <si>
    <t>profesional jurídico transporte</t>
  </si>
  <si>
    <t>Pactos transversales: Transporte y logística</t>
  </si>
  <si>
    <t>Plan de Movilidad
POLITICA PUBLICA DE PRIMERA INFANCIA  Y ADOLESCENCIA
"En Zipaquirá , los niños, niñas y adolescentes son la razón del cambio ": Lineamiento 6.  Entornos prósperos y amables. 
Política Pública de Discapacidad</t>
  </si>
  <si>
    <t xml:space="preserve">Estrategias: 
Transformar la ciudad en receptora del turismo, a través de intervenciones urbanísticas sobre su espacio público, vías e inmuebles y la recuperación y restauración de equipamiento básico.
Estrategias: 
Consolidación de una política de mejoramiento del espacio público, servicios públicos, equipamientos y preservación del paisaje que determinen una mejor calidad de vida. 
Estrategias: 
Establecer el plan Municipal de Movilidad </t>
  </si>
  <si>
    <t>Eje temático: 9.8. Movilidad, infraestructura y ordenamiento.
Gestionaremos el nuevo centro de despachos
multimodal para Zipaquirá (Terminal de
Transportes).</t>
  </si>
  <si>
    <t>DERECHOS AMBIENTALES</t>
  </si>
  <si>
    <t>Ambiente sano</t>
  </si>
  <si>
    <t xml:space="preserve"> </t>
  </si>
  <si>
    <t xml:space="preserve">Generación de empleos en los estudios de los espacios dedicados a la intermodal dad  </t>
  </si>
  <si>
    <t xml:space="preserve">Garantizar a las personas mayores espacios dedicados a la intermodal dad </t>
  </si>
  <si>
    <t xml:space="preserve">Garantizar a las mujeres espacios dedicados a la intermodal dad </t>
  </si>
  <si>
    <t xml:space="preserve">Garantizar a las LGTBIQ espacios dedicados a la intermodal dad </t>
  </si>
  <si>
    <t>1. Garantizar que el espacio intermodal tenga acceso para las PcD
2. Tarifas preferenciales para las personas con discapacidad</t>
  </si>
  <si>
    <t>Documentos de planeación</t>
  </si>
  <si>
    <t>240801800</t>
  </si>
  <si>
    <t>Legalidad: Imperio de la ley y convivencia</t>
  </si>
  <si>
    <t>Plan de Seguridad Vial</t>
  </si>
  <si>
    <t>Movilidad sostenible</t>
  </si>
  <si>
    <t>Ciclo parqueaderos construidos</t>
  </si>
  <si>
    <t>240801200</t>
  </si>
  <si>
    <t>Aumentar a 7 los ciclos de parqueaderos construidos</t>
  </si>
  <si>
    <t>Pactos transversales: Sostenibilidad</t>
  </si>
  <si>
    <t>Tejido Social para la Corresponsabilidad Ambiental: Control  a la contaminación visual, atmosférica y al ruido.</t>
  </si>
  <si>
    <t>Ambiente para el progreso: Sostenibilidad</t>
  </si>
  <si>
    <t xml:space="preserve">Plan de Movilidad
POLITICA PUBLICA DE PRIMERA INFANCIA  Y ADOLESCENCIA
"En Zipaquirá , los niños, niñas y adolescentes son la razón del cambio ": Lineamiento 6.  Entornos prósperos y amables. </t>
  </si>
  <si>
    <t xml:space="preserve">Estrategias: 
-Conformación de circuitos turísticos y ecológicos, rutas y caminos eco turísticos, aprovechando el patrimonio ecológico, arqueológico, arquitectónico y urbanístico existente en el Municipio y buscando integrar la Catedral de Sal (monumento de reconocimiento internacional) al centro histórico y potenciar la oferta ambiental del ecosistema páramo y subpáramo y la reserva de Pantano Redondo. 
-Transformar la ciudad en receptora del turismo, a través de intervenciones urbanísticas sobre su espacio público, vías e inmuebles y la recuperación y restauración de equipamiento básico”
Consolidación de una política de mejoramiento del espacio público, servicios públicos, equipamientos y preservación del paisaje que determinen una mejor calidad de vida. </t>
  </si>
  <si>
    <t>Eje temático: 9.8. Movilidad, infraestructura y ordenamiento.
Construiremos y gestionaremos recursos para
la construcción de una red de ciclorutas y
bicicarriles que garanticen la movilidad de los
bici-usuarios de manera segura de norte a sur
y de oriente a occidente</t>
  </si>
  <si>
    <t>2. Viva y disfrute del nivel más alto posible
6. Crezca en entornos que favorecen su desarrollo )Recreación arte y cultura)</t>
  </si>
  <si>
    <t>Generación de empleo en la construccion de biciparqueaderos y nuevas vias</t>
  </si>
  <si>
    <t>Mejor estado de salud de las personas mayores al tener medios de transporte amigables con el medio ambiente y con la condición física.</t>
  </si>
  <si>
    <t>Mejor estado de salud de las mujeres al tener medios de transporte amigables con el medio ambiente y con la condición física.</t>
  </si>
  <si>
    <t>Mejor estado de salud de las personas LGTBIQ al tener medios de transporte amigables con el medio ambiente y con la condición física.</t>
  </si>
  <si>
    <t>Mejor estado de salud de las personas con Discapacidad al tener medios de transporte amigables con el medio ambiente y con la condición física.</t>
  </si>
  <si>
    <t xml:space="preserve"> Vías para la integración local y regional</t>
  </si>
  <si>
    <t>red vial terciaria en buen estado</t>
  </si>
  <si>
    <t>km</t>
  </si>
  <si>
    <t>Sec de Obras Públicas</t>
  </si>
  <si>
    <t>195 km</t>
  </si>
  <si>
    <t>RURAL</t>
  </si>
  <si>
    <t>Via terciaria mejorada</t>
  </si>
  <si>
    <t>Mejoramiento de Vías terciarias</t>
  </si>
  <si>
    <t>KM</t>
  </si>
  <si>
    <t>NA</t>
  </si>
  <si>
    <t>ODS 9: 
9.1. Desarrollar infraestructuras fiables, sostenibles, resilientes y de calidad, incluidas infraestructuras regionales y transfronterizas, para apoyar el desarrollo económico y el bienestar humano, haciendo especial hincapié en el acceso asequible y equitativo para todos
9.1.1. Proporción de la población rural que vive a menos de 2 km de una carretera transitable todo el año</t>
  </si>
  <si>
    <t>Pactos transversales:
Transporte y logística</t>
  </si>
  <si>
    <t>Cundinamarca más competitiva
-Infraestructura
-Conectividad</t>
  </si>
  <si>
    <t>política pública de manejo y control del espacio Público</t>
  </si>
  <si>
    <t>Estratégias: 
Construcción de vías estructurantes en la zona de expansión urbana
Mejorar la eficiencia de la red vial existente</t>
  </si>
  <si>
    <t xml:space="preserve">4. Crezca en entornos que favorecen su desarrollo.
</t>
  </si>
  <si>
    <t>7. Cada niño, niña realiza prácticas de autoprotección y crece en entornos protectores donde se actúa de manera oportuna y efectiva para la exigibilidad de la garantía de derechos, la prevención frente a situaciones de riesgo o vulneración de estos y su restablecimiento.</t>
  </si>
  <si>
    <t xml:space="preserve">Protección integral con el reconocimiento y protección social de las familias. Ampliar la oferta de bienes y servicios: vivienda, alimentación, salud, educación, albergue, cuidado, productividad, empleo y seguridadd social. </t>
  </si>
  <si>
    <t>Mejora de la calidad de vida de las comunidades del sector urbano, disminuyendo tiempo de desplazamiento.</t>
  </si>
  <si>
    <t>Andenes agradebles para las transitabilidad de las personas mayores al no tener barreras que dificulten su movilidad</t>
  </si>
  <si>
    <t xml:space="preserve">Construccion de Placa huella </t>
  </si>
  <si>
    <t>m2</t>
  </si>
  <si>
    <t>Mejora de la calidad de vida de las comunidades de las veredas, disminuyendo tiempo de desplazamiento.</t>
  </si>
  <si>
    <t xml:space="preserve">Construccion de Cuneta </t>
  </si>
  <si>
    <t>ML</t>
  </si>
  <si>
    <t>Aumentar a 7.000 ml de cunetas construida</t>
  </si>
  <si>
    <t>Construccion de Alcantarillas rurales</t>
  </si>
  <si>
    <t>ml</t>
  </si>
  <si>
    <t xml:space="preserve">Construccion de Estructuras de contención </t>
  </si>
  <si>
    <t>Aumentar a 100 ml la construcción de estructuras de contención</t>
  </si>
  <si>
    <t xml:space="preserve">red vial urbana en buen estado - vías urbanas </t>
  </si>
  <si>
    <t>185  KM</t>
  </si>
  <si>
    <t>URBANO</t>
  </si>
  <si>
    <t>Vía urbana construida</t>
  </si>
  <si>
    <t>Construccion de Vías urbanas nuevas</t>
  </si>
  <si>
    <t>Aumentar a 14 km la construcción de vías urbanas nuevas</t>
  </si>
  <si>
    <t xml:space="preserve">ODS 11:
11.1. De aquí a 2030, asegurar el acceso de todas las personas a viviendas y servicios básicos adecuados, seguros y asequibles y mejorar los barrios marginales
</t>
  </si>
  <si>
    <t xml:space="preserve"> Construccion de Boxcoulvert </t>
  </si>
  <si>
    <t>Aumentar a 150 ml la construcción  de box coulvert</t>
  </si>
  <si>
    <t>Vía urbana mejorada</t>
  </si>
  <si>
    <t>Mejoramiento de Vías urbanas</t>
  </si>
  <si>
    <t>ODS 11:
11.1. De aquí a 2030, asegurar el acceso de todas las personas a viviendas y servicios básicos adecuados, seguros y asequibles y mejorar los barrios marginales</t>
  </si>
  <si>
    <t>red vial urbana en buen estado - espacio público</t>
  </si>
  <si>
    <t>M2</t>
  </si>
  <si>
    <t>125000 M2</t>
  </si>
  <si>
    <t>Andén de la red urbana habilitado</t>
  </si>
  <si>
    <t>Construccion y  mantenimiento de  espacio publico, alamedas parques y plazas publicas</t>
  </si>
  <si>
    <t>ODS 11:
11.7 De aquí a 2030, proporcionar acceso universal a zonas verdes y espacios públicos seguros, inclusivos y accesibles, en particular para las mujeres y los niños, las personas de edad y las personas con discapacidad</t>
  </si>
  <si>
    <t>Pactos transversales:
Inclusión de todas las personas con discapacidad</t>
  </si>
  <si>
    <t>Política Pública de manejo y control de espacio público.
Politica Pùblica de Discapacidad:</t>
  </si>
  <si>
    <t xml:space="preserve">Estratégia: 
Construcción de infraestructura  y amenidades turísticas para potenciar el mercado interno y fronterizo.
Impulso en la construcción de equipamientos de cobertura regional, especialmente centros de acopio y de comercialización de productos.
Consolidación de una política de mejoramiento del espacio público, servicios públicos, equipamientos y preservación del paisaje que determinen una mejor calidad de vida. </t>
  </si>
  <si>
    <t>4. Crezca en entornos qe favorecen su desarrollo.
6. Crezca en entornos que favorezcan su desarrollo, recreación, arte y cultura</t>
  </si>
  <si>
    <t>5. Cada niño, niña  goza y cultiva sus intereses en torno a las artes, la cultura, el deporte, el juego y la creatividad</t>
  </si>
  <si>
    <t>5. Cada adolescente  goza y cultiva sus intereses en torno a las artes, la cultura, el deporte, el juego y la creatividad</t>
  </si>
  <si>
    <t>Sociales
Culturales</t>
  </si>
  <si>
    <t>Deporte
Acceso</t>
  </si>
  <si>
    <t>Andenes que cumplen con las normas adecuadas de movilidad para personas con discapacidad, sin barreras de acceso.</t>
  </si>
  <si>
    <t>red vial urbana en buen estado - ciclorutas</t>
  </si>
  <si>
    <t>Ciclo infraestructura urbana con mantenimiento</t>
  </si>
  <si>
    <t xml:space="preserve">Construccion y mantenimiento de Ciclo infraestructura </t>
  </si>
  <si>
    <t>Aumentar a 8000 ml la construcción y mantenimiento de ciclo rutas y/o bicicarriles</t>
  </si>
  <si>
    <t>ODS 11:
11.2. De aquí a 2030, proporcionar acceso a sistemas de transporte seguros, asequibles, accesibles y sostenibles para todos y mejorar la seguridad vial, en particular mediante la ampliación del transporte público, prestando especial atención a las necesidades de las personas en situación de vulnerabilidad, las mujeres, los niños, las personas con discapacidad y las personas de edad</t>
  </si>
  <si>
    <t>Política Pública de manejo y control de espacio público.
Politica Pùblica de Discapacidad</t>
  </si>
  <si>
    <t>Estratégia: 
Construcción de infraestructura  y amenidades turísticas para potenciar el mercado interno y fronterizo.
Construir infraestructura para transporte no motorizado</t>
  </si>
  <si>
    <t>6. Crezca en entornos que favorezcan su desarrollo, recreación, arte y cultura</t>
  </si>
  <si>
    <t>Sociales
Culturales
Ambientales</t>
  </si>
  <si>
    <t>Deporte
Acceso
Ambiente sano</t>
  </si>
  <si>
    <t xml:space="preserve"> Zipaquirá emprendedora, empresarial y competitiva</t>
  </si>
  <si>
    <t>3502</t>
  </si>
  <si>
    <t>Población ocupada en la industria turística</t>
  </si>
  <si>
    <t>Registro Nacional de Turismo generado por Cámara de Comercio de Zipaquirá</t>
  </si>
  <si>
    <t>Turismo</t>
  </si>
  <si>
    <t>Servicio de asistencia técnica para el fortalecimiento de capacidades gerenciales</t>
  </si>
  <si>
    <t>Programas de gestión empresarial ejecutados en unidades productivas</t>
  </si>
  <si>
    <t>Sí Puedo de Cundinamarca</t>
  </si>
  <si>
    <t xml:space="preserve">Aumentar a 3 programas de gestión empresarial para los actores económicos del municipio. </t>
  </si>
  <si>
    <t>Secretaria de Desarrollo Económico y Turismo</t>
  </si>
  <si>
    <t>Secretaria de Desarrollo Rural y Medio Ambiente</t>
  </si>
  <si>
    <t>Toda persona tiene derecho al trabajo y la protección contra el desempleo.</t>
  </si>
  <si>
    <t>ODS 8
8.3 Promover políticas orientadas al desarrollo que apoyen las actividades productivas, la creación de puestos de trabajo decentes, el emprendimiento, la creatividad y la innovación, y fomentar la formalización y el crecimiento de las microempresas y las pequeñas y medianas empresas, incluso mediante el acceso a servicios financieros</t>
  </si>
  <si>
    <t>  Transformación empresarial</t>
  </si>
  <si>
    <t>Implementación de programas para actividades productivas sostenibles.</t>
  </si>
  <si>
    <t>Transformación productiva y competitividad</t>
  </si>
  <si>
    <t xml:space="preserve">Determinación de proyectos estratégicos dentro de los suelos urbano y rural que permitan concretar las acciones requeridas en el territorio Municipal para su adecuado desarrollo económico y sociocultural.  </t>
  </si>
  <si>
    <t>Goce y mantenga un estado nutricional
adecuado. (Crecimiento en entornos familiares con seguridad y proyección económica).</t>
  </si>
  <si>
    <t>Cada niña, niño cuenta con una familia que le acoge y acompaña en
su desarrollo, junto con los pares, redes y
organizaciones sociales y comunitarias. (Crecimiento en entornos familiares con seguridad y proyección económica).</t>
  </si>
  <si>
    <t>Cada  adolescente cuenta con una familia que le acoge y acompaña en
su desarrollo, junto con los pares, redes y
organizaciones sociales y comunitarias. (Crecimiento en entornos familiares con seguridad y proyección económica).</t>
  </si>
  <si>
    <t>Derechos económicos</t>
  </si>
  <si>
    <t>Emprendimiento</t>
  </si>
  <si>
    <t>Fortalecer su capacidad familiar para proveer las necesidades vitales de su familia y sus proyectos de vida colectiva. Establecer rutas integrales para la inclusion social y productivas por situación de pobreza y vulnerabilidad</t>
  </si>
  <si>
    <t>Fortalecimiento de unidades productivas.</t>
  </si>
  <si>
    <t>Fortalecimiento de unidades productivas de mujeres rurales, como iniciativa de desarrollo económico.</t>
  </si>
  <si>
    <t>Servicio de asistencia técnica para mejorar la competitividad de los sectores productivos</t>
  </si>
  <si>
    <t xml:space="preserve">Proyectos de alto impacto asistidos para el fortalecimiento de cadenas productivas </t>
  </si>
  <si>
    <t>Sec de Desarrollo Económico y Turísmo</t>
  </si>
  <si>
    <t>Desarrollar 2 proyectos que favorezcan el fortalecimiento de cadenas productivas..</t>
  </si>
  <si>
    <t>Toda persona tiene derecho a la propiedad individual o colectiva.</t>
  </si>
  <si>
    <t>ODS 9
9.3 Aumentar el acceso de las pequeñas industrias y otras empresas, particularmente en los países en desarrollo, a los servicios financieros, incluidos créditos asequibles, y su integración en las cadenas de valor y los mercados.</t>
  </si>
  <si>
    <t>Trabajo y Emprendimiento</t>
  </si>
  <si>
    <t xml:space="preserve">Conformación del clúster local y contribución a la construcción de un clúster regional ligado a la industria del turismo incluyente para la población con capacidades y competencias diferentes, que permita articular y dinamizar las cadenas productivas que lo constituyen. </t>
  </si>
  <si>
    <t xml:space="preserve">Elaborar la caracterización económica del municipio.  </t>
  </si>
  <si>
    <t>Todos los Secretarios y Gerentes de la Administración Municipal</t>
  </si>
  <si>
    <t>Servicio de apoyo para la formación de capital humano pertinente para el desarrollo empresarial de los territorios</t>
  </si>
  <si>
    <t>350201100</t>
  </si>
  <si>
    <t>Agencia de empleo CAFAM</t>
  </si>
  <si>
    <t>Aumentar a 481 las personas capacitadas en habilidades y competencias laborales.</t>
  </si>
  <si>
    <t>SENA, Agencia regional de empleo articulada con ASOCENTRO.
Unidad de emprendimiento con UNIMINUTO.</t>
  </si>
  <si>
    <t>* Alianza regional con la bolsa de empleo liderada por ASOCENTRO, como iniciativa de integración y articulación laboral.
* Aprovechamiento de las iniciativas gubernamntales a partir de la implementación de la Poltícia Pública de Trabajo Decente en el Departamento.
* Gestión de iniciativas de capacitación y actualización con la unidad de empleo de UNIMINUTO Centro Regional Zipaquirá, para llevar escenarios de formación a diversas áreas del municipio  a partir de los líderes de las JAC.
* Articular iniciativas y estrategias de carácter local, regional, departamental y nacional que dinamicen la activación económica dada la contingencia del COVID-19 en el territorio, especialmente a los actores económicos del municipio.</t>
  </si>
  <si>
    <t>ODS 4
4.4 De aquí a 2030, aumentar considerablemente el número de jóvenes y adultos que tienen las competencias necesarias, en particular técnicas y profesionales, para acceder al empleo, el trabajo decente y el emprendimiento</t>
  </si>
  <si>
    <t xml:space="preserve">Política departamental de empleo decente, firmada en diciembre de 2019.
</t>
  </si>
  <si>
    <t xml:space="preserve">
Lineamientos regionales de empleo, liderados por ASOCENTRO.</t>
  </si>
  <si>
    <t>Apoyo a la vinculación laboral de mujeres, mediante ferias de empleo y capacitación.</t>
  </si>
  <si>
    <t>Apoyo a la vinculación laboral, mediante ferias de empleo y capacitación.</t>
  </si>
  <si>
    <t>350201101</t>
  </si>
  <si>
    <t>FONDO PROGRESA</t>
  </si>
  <si>
    <t>Aumentar a 16 las capacitaciones orientadas al desarrollo competitivo empresarial</t>
  </si>
  <si>
    <t>SENA, Cafam Agencia Pública de Empleo</t>
  </si>
  <si>
    <t>* Consolidar iniciativas de competitividad regionales a partir del trajo conjunto con ASOCENTRO y su iniciativa de empleo regional, con SABANA CENTRO COMO VAMOS y diversas asociaciones de empresarios de la provincia que fomentan el fortalecimiento empresarial.
* Apoyo y gestión de eventos académicos de alto impacto empresarial que favorezca el desarrolo de habilidades ecoómicas, financieras y productivas de nuestros empresarios, en alianza con CCB, FENALCO y universidades regionales.
* Articular iniciativas y estrategias de carácter local, regional, departamental y nacional que dinamicen la activación económica dada la contingencia del COVID-19 en el territorio, especialmente a los actores económicos del municipio.</t>
  </si>
  <si>
    <t>Servicio de asistencia técnica y acompañamiento productivo y empresarial</t>
  </si>
  <si>
    <t>350201900</t>
  </si>
  <si>
    <t>Fondo Progresa</t>
  </si>
  <si>
    <t>Aumentar a 152 las personas beneficiadas con las estrategias de financiación del Fondo Progresa.</t>
  </si>
  <si>
    <t>Gobernación de Cundinamarca - CIPUEDO</t>
  </si>
  <si>
    <t>* Activar anualmente el FONDO PROGRESA como iniciativa de apoyo a capital semilla y capital angel para nuestros emprendedores y empresarios de la región.
* Presentar emprendedores y empresarios a fondos de financiación como Fundación Davivienda, Fundación Bavaria, CONNECT, CI PUEDO, CEIS; para que obtengan beneficios económicos que dinamicen su desarrollo productivo y empresarial.
* Articular iniciativas y estrategias de carácter local, regional, departamental y nacional que dinamicen la activación económica dada la contingencia del COVID-19 en el territorio, especialmente a los actores económicos del municipio.</t>
  </si>
  <si>
    <t>Plan de Desarrollo Turístico Prospectivo 2019-2029</t>
  </si>
  <si>
    <t>Eje 1, Linea Estratégica A: Fortalecimiento de los diferentes saberes desde una educación media vocacional técnica universitaria enfocada a la formación calificada para el turismo</t>
  </si>
  <si>
    <t>Se genera convocatoria para todos los géneros.</t>
  </si>
  <si>
    <t>Se genera convocatoria para apoyo a unidades productivas.</t>
  </si>
  <si>
    <t>Servicio de asistencia técnica para la actividad artesanal</t>
  </si>
  <si>
    <t>350202402</t>
  </si>
  <si>
    <t>Asistencias técnicas para el fortalecimiento de la actividad artesanal prestadas</t>
  </si>
  <si>
    <t>Universidad del Bosque (Convenio Expo-Artesanias)</t>
  </si>
  <si>
    <t>Artesanias de Colombia 
Catedral de Sal</t>
  </si>
  <si>
    <t>* Elaboración de convenios de trabajo interinstitucional con Artesanias de Colombia, que favorezcan el formación en temas de diseño de producto y marketing para los artesanos del municipio.  Artesanos inscritos en la oficina de desarrollo económico y artesanos con puntos de venta en Catedral de Sal. 
* Articular iniciativas y estrategias de carácter local, regional, departamental y nacional que dinamicen la activación económica dada la contingencia del COVID-19 en el territorio, especialmente a los actores económicos del municipio.</t>
  </si>
  <si>
    <t>ODS 12
12. b   Elaborar y aplicar instrumentos para vigilar los efectos en el desarrollo sostenible, a fin de lograr un turismo sostenible que cree puestos de trabajo y promueva la cultura y los productos locales</t>
  </si>
  <si>
    <t>Conformación del clúster local y contribución a la construcción de un clúster regional ligado a la industria del turismo incluyente para la población con capacidades y competencias diferentes, que permita articular y dinamizar las cadenas productivas que lo constituyen.</t>
  </si>
  <si>
    <t>Cada adolescente participa de procesos de educación y formación integral que desarrollan sus capacidades, potencian el descubrimiento de su vocación y ejerciico de la ciudadanía</t>
  </si>
  <si>
    <t>Apoyo en escenarios de comercialización.</t>
  </si>
  <si>
    <t>Vinculación a programas de formación artesanal.</t>
  </si>
  <si>
    <t>3502027</t>
  </si>
  <si>
    <t>Servicio de divulgación de la actividad artesanal</t>
  </si>
  <si>
    <t>Eventos para la promoción de actividad artesanal desarrollados</t>
  </si>
  <si>
    <t>Desarrollo Económico</t>
  </si>
  <si>
    <t>Competitividad, integración y desarrollo sostenible</t>
  </si>
  <si>
    <t>Acuerdo 07 de 2013 Por el cual se crea que el fondo - cuenta municipal de apoyo a proyectos gestores de emprendimiento, inovación y fortalecimiento empresarial "progresa"</t>
  </si>
  <si>
    <t>Turismo y desarrollo económico urbano</t>
  </si>
  <si>
    <t xml:space="preserve">Conformación del clúster local y contribución a la construcción de un clúster regional ligado a la industria del turismo incluyente para la población con capacidades y competencias diferentes, que permita articular y dinamizar las cadenas productivas que </t>
  </si>
  <si>
    <t>Derecho al emprendimiento</t>
  </si>
  <si>
    <t>Apoyo a unidades productivas.</t>
  </si>
  <si>
    <t>Ingresos de los artesanos generados por la promoción y divulgación</t>
  </si>
  <si>
    <t>* Generar nuevos escenarios para la venta de productos a partir de la marca comercial Artesanias Zipaquirá, en alianza con artesanias de Colombia. 
* Articular la venta artesanal a los diversos eventos culturales e institucionales que se realicen por parte de la administración pública y Catedral de sal (Voz ciudadana)..
* Documentar el registro de ventas en cada una de las actividades de comercialización adelantadas.
* Articular iniciativas y estrategias de carácter local, regional, departamental y nacional que dinamicen la activación económica dada la contingencia del COVID-19 en el territorio, especialmente a los actores económicos del municipio.</t>
  </si>
  <si>
    <t>Documentos con experiencias de trabajo acerca de la actividad artesanal</t>
  </si>
  <si>
    <t>Aumentar a 2 los documentos de la experiencia artesanal.</t>
  </si>
  <si>
    <t>* Socializar las buenas prácticas artesanales y emprendedoras de los artesanos en eventos académicos de emprendimiento a nivel nacional e internacional, para dar visibilidad al municipio como fuente de emprendedores y como un destino atractivo de visita e inversión.
* Articulación el intercambio de experiencias en eventos regionales y nacionales para socializar las buenas practicas artesanales del municipio.
* Articular iniciativas y estrategias de carácter local, regional, departamental y nacional que dinamicen la activación económica dada la contingencia del COVID-19 en el territorio, especialmente a los actores económicos del municipio.</t>
  </si>
  <si>
    <t>Zipaquira Competitiva</t>
  </si>
  <si>
    <t>Comercio, Industria y Turismo</t>
  </si>
  <si>
    <t>Participación de la producción agrícola que cumple con criterios de crecimiento verde</t>
  </si>
  <si>
    <t>Sec Rural - Empalme</t>
  </si>
  <si>
    <t>Fortalecimiento a la Competitividad Agroindustrial</t>
  </si>
  <si>
    <t>Secretaría de Desarrollo Rural y Ambiente</t>
  </si>
  <si>
    <t>Dirección Desarrollo Rural</t>
  </si>
  <si>
    <t>Gobernación de Cundinamarca, Universidades, Centros de Investigación y otros aliados estratégicos</t>
  </si>
  <si>
    <t>*Generar procesos de formación técnica a fin de producir mecanismos de producción sostenible  a través de la financiación con entidades.
*Desarrollar programas y proyectos encaminados al fortalecimiento de la seguirdad alimentaria básica de la población.
*Desarrollar programas de manejo de residuos solios organicos.</t>
  </si>
  <si>
    <t>ODS 15
15b.1. De aquí a 2020, asegurar la conservación, el restablecimiento y el uso sostenible de los ecosistemas terrestres y los ecosistemas interiores de agua dulce y sus servicios, en particular los bosques, los humedales, las montañas y las zonas áridas, en consonancia con las obligaciones contraídas en virtud de acuerdos internacionales</t>
  </si>
  <si>
    <t>Cultura Ambiental</t>
  </si>
  <si>
    <t>Desarrollo rural, Trabajo y Emprendimiento.</t>
  </si>
  <si>
    <t>Política Pública de seguridad alimentaria y nutricional SANZ</t>
  </si>
  <si>
    <t xml:space="preserve">Título IV 
líneas estratégicas de la política pública de seguridad alimentaria y nutricional de Zipaquirá, línea 1.
</t>
  </si>
  <si>
    <t>No</t>
  </si>
  <si>
    <t>Agricultura Competitiva</t>
  </si>
  <si>
    <t>Goce y mantenga un estado nutricional
adecuado.</t>
  </si>
  <si>
    <t>Derechos Económicos</t>
  </si>
  <si>
    <t>Los programas y proyectos direccionados por la Secretaría van encaminados a la superación de la condición de pobreza multidimencional, abarcando poblaciones en condición de discapacidad, víctimas, tercera edad, adulto mayor, madres cabeza de familia y demás población rural.</t>
  </si>
  <si>
    <t>Servicio de apoyo para la transferencia y/o implementación de metodologías de aumento de la productividad</t>
  </si>
  <si>
    <t>Unidades productivas  beneficiadas en la implementación de estrategias para incrementar su productividad basados en lineamientos de producción limpia</t>
  </si>
  <si>
    <t>*Convocatoria de los programas de la Secretaría, capacitaciones en BPG, BPA
*Desarrollar y fortalecer la labranza mínima  manteniendo la consevación de suelo agua en  las producciones agropecuarias involucrando procesos de producción más limpia.
*Desarrollar e implementar  huertas caseras mediante estrategias de agricultura urbana y agricultura rural sostenible a fin de mejorar las condiciones de seguridad alimentaria.
*Establecer medidas de suplementacion nutricional mediante la produccion de silo, bloques nutricionales y otras que mejoren la productividad pecuaria.</t>
  </si>
  <si>
    <t>Productores competitivos</t>
  </si>
  <si>
    <t>Comercialización y fortalecimiento de las cadenas productivas.</t>
  </si>
  <si>
    <t xml:space="preserve">Programas de gestión agro empresarial ejecutado en unidades productivas </t>
  </si>
  <si>
    <t>Gobernación de Cundinamarca, Universidades, Centros de Investigación y otros aliados estratégicos, ICA INVIMA</t>
  </si>
  <si>
    <t>*Empresarización rural: De finca a empresa
*Alianzas con asociaciones para procesos de formación,  como con el SENA,  Gobernación de Cundinamarca.</t>
  </si>
  <si>
    <t>ODS 2
2.3.1. Volumen de producción por unidad de trabajo según el tamaño de la empresa agropecuaria/pastoral/silvícola.</t>
  </si>
  <si>
    <t>Si</t>
  </si>
  <si>
    <t>Instrumentos para el  mejoramiento productivo implementados</t>
  </si>
  <si>
    <t>*Aporte de insumos y herramientas necesarias para el fortalecimiento de unidades productivas.
*Alianzas con asociaciones para procesos de formación,  como con el SENA,  Gobernación de Cundinamarca.</t>
  </si>
  <si>
    <t>Zipaquirá Destino Turístico Internacional</t>
  </si>
  <si>
    <t>Zipaquirá Destino Turístico Internacional
(Servicio de promoción turística)</t>
  </si>
  <si>
    <t>Número de convenios</t>
  </si>
  <si>
    <t xml:space="preserve">Turismo </t>
  </si>
  <si>
    <t xml:space="preserve">Apoyo y reglamentación para el establecimiento de programas de ecoturismo </t>
  </si>
  <si>
    <t>PLAN DE DESARROLLO TURÍSTICO</t>
  </si>
  <si>
    <t xml:space="preserve">Transformación de Zipaquirá en el primer receptor turístico de la sabana, logrando que ésta industria sea fuente directa o indirecta de un porcentaje significativo de empleo para la población económicamente activa. . </t>
  </si>
  <si>
    <t xml:space="preserve">Fortalecer su capacidad familiar para proveer las necesidades vitales de su familia y sus proyectos de vida colectiva. Establecer rutas integrales para la inclusion social y productivas por situación de pobreza y vulnerabilidad </t>
  </si>
  <si>
    <t>Vinculación en estrategias de capacitación informal orientada al desarrollo turistico.</t>
  </si>
  <si>
    <t>350204603</t>
  </si>
  <si>
    <t>SDET</t>
  </si>
  <si>
    <t>* Fomento de formalización empresarial para unidades productivias orientadas al turismo de naturaleza (Ecoturismo, Turismo de aventura, Posadas verdes, Turismo rural) (CTP).
*Fomentar la realización de eventos para intercambio de experiencias y generación de alianzas entre iniciativas de Clústeres.
*Capacitar a personas en asuntos turísticos.
*Generar espacios de capacitación para empresarios y emprendedores que deseen formalizar iniciativas de turismo municipal.
* Gestión de alianzas estratétigicas con FONTUR, IDECUT, Secretaria de Competitividad de Cundinamarca y demás instituciones gubernamentales que apoyen el desarrollo económico del turismo a nivel nacional e internacional.
* Gestión de convenio para trabajo conjunto con la universidad Colegio Mayor de Cundinamarca.
* Articulación con proyecto estratégico de emprendimiento para fortalecer el desarrollo empresarial de inicaitivas orientadas al turismo en el municipio.
* Articular iniciativas y estrategias de carácter local, regional, departamental y nacional que dinamicen la activación económica dada la contingencia del COVID-19 en el territorio, especialmente a los actores económicos del municipio.
* Sensibilizar respecto a la legalización de empresas turísticas.
*Dada la contingencia del COVID-19 se realiza la actualización del porcentaje de implementación del Plan de Desarrollo Turístico.</t>
  </si>
  <si>
    <t>Invitación a escenarios de capacitación orientados a la promoción turística del municipio.</t>
  </si>
  <si>
    <t>Zipaquirá le apuesta al fortalecimiento laboral</t>
  </si>
  <si>
    <t xml:space="preserve">tasa de ocupación </t>
  </si>
  <si>
    <t>Empleo</t>
  </si>
  <si>
    <t>Servicio de orientación laboral</t>
  </si>
  <si>
    <t>Personas orientadas laboralmente</t>
  </si>
  <si>
    <t xml:space="preserve">Numero </t>
  </si>
  <si>
    <t>Técnico administrativo grado III</t>
  </si>
  <si>
    <t>Técnico administrativo grado I</t>
  </si>
  <si>
    <t>ODS 8
8.8 Proteger los derechos laborales y promover un entorno de trabajo seguro y sin riesgos para todos los trabajadores, incluidos los trabajadores migrantes, en particular las mujeres migrantes y las personas con empleos precarios</t>
  </si>
  <si>
    <t xml:space="preserve"> Trabajo decente, acceso a mercados e ingresos dignos</t>
  </si>
  <si>
    <t>POLITICA PUBLICA DE PRIMERA INFANCIA INFANCIA Y ADOLESCENCIA "En Zipaquirá , los niños, niñas y adolescentes son la razón del cambio "
Politica Pùblica de Discapacidad</t>
  </si>
  <si>
    <t xml:space="preserve">
Lineamiento 6.  Entornos prosperos y amables. 
3. Trabajo y empleo Inclusivo </t>
  </si>
  <si>
    <t xml:space="preserve">Fortalecer su capacidad familiar para proveer las necesidades vitales de su familia y sus proyectos de vida colectiva. </t>
  </si>
  <si>
    <t>Orientación laboral, acorde a los servicios de la agencia pública de empleo.</t>
  </si>
  <si>
    <t>Servicio de educación para el trabajo en emprendimiento</t>
  </si>
  <si>
    <t xml:space="preserve">Personas Victimas de Conflicto Armado en la oferta laboral de la Agencia Pública de Empleo </t>
  </si>
  <si>
    <t>* Gestionar escenarios de capacitación en competencias laborales a la población victima del conflicto armado, en alianza con agencias de empleo municipal y regional.
* Aprovechamiento de escenarios académicos de las universidades locales y regionales que favorezcan las competencias laborales para la población victima del conflicto armado.</t>
  </si>
  <si>
    <t>POLITICA PUBLICA DE PRIMERA INFANCIA  Y ADOLESCENCIA "En Zipaquirá , los niños, niñas y adolescentes son la razón del cambio "
Política Pública de Discapacidad</t>
  </si>
  <si>
    <t xml:space="preserve">
Lineamiento 6.  Entornos prósperos y amables. 
3. Trabajo y empleo Inclusivo </t>
  </si>
  <si>
    <t>Generar escenarios de capacitación en habilidades laborales para las mujeres victimas del conflicto armado.</t>
  </si>
  <si>
    <t>Generar escenarios de capacitación en habilidades laborales.</t>
  </si>
  <si>
    <t>Fortalecimiento de las competencias y habilidades laborales.</t>
  </si>
  <si>
    <t>Secretaria desarrollo económico Y Turismo</t>
  </si>
  <si>
    <t>* Articulación de las unidades productivas de las victimas del conflicto armado con la ruta de emprendimiento del municipio. 
* Fortalecimiento de las unidades productivas a partir de alianzas estratégicas con las unidades de emprendimiento de las universidades y gobernación de Cundinamarca.
* Presentación de unidades productivas a convocatorias locales, regionales y departamentales para adquirir recursos y capacitaciones de orientación profesional.
* Articular iniciativas y estrategias de carácter local, regional, departamental y nacional que dinamicen la activación económica dada la contingencia del COVID-19 en el territorio, especialmente a los actores económicos del municipio.</t>
  </si>
  <si>
    <t>Servicios de asistencia técnica para la generación de Alianzas Estratégicas</t>
  </si>
  <si>
    <t>360202200</t>
  </si>
  <si>
    <t>Alianzas estratégicas generadas</t>
  </si>
  <si>
    <t>Desarrollo económico</t>
  </si>
  <si>
    <t>ASOOCENTRO, Agencia pública de empleo y Gobernación de Cundinamarca.</t>
  </si>
  <si>
    <t>* Integración regional con las estrategias de la política de empleo decente y orientación laboral.
* Acercamiento con agencias públicas de empleo que favorezcan la orientación laboral de la población zipaquireña.
* Trabajo conjunto con las unidades de empleo de las instituciones de educación superior que hacen presencia en el municipio y la región, para el diseño de programas que favorezcan la orientación y colocación laboral de los habitantes del municipio.
* Articular iniciativas y estrategias de carácter local, regional, departamental y nacional que dinamicen la activación económica dada la contingencia del COVID-19 en el territorio, especialmente a los actores económicos del municipio.</t>
  </si>
  <si>
    <t>ODS 17
17.17 Fomentar y promover la constitución de alianzas eficaces en las esferas pública, público-privada y de la sociedad civil, aprovechando la experiencia y las estrategias de obtención
de recursos de las alianzas</t>
  </si>
  <si>
    <t>Generación de alianzas que favorezcan  a la mujer.</t>
  </si>
  <si>
    <t>Generación de alianzas que favorezcan a la población LGTBIQ.</t>
  </si>
  <si>
    <t>3602032</t>
  </si>
  <si>
    <t>Servicio de asesoría técnica para el emprendimiento</t>
  </si>
  <si>
    <t>Emprendimientos asesorados</t>
  </si>
  <si>
    <t xml:space="preserve">Aumentar a 243 los emprendimientos asesorados. </t>
  </si>
  <si>
    <t>Gobernación de Cundinamarca - CIPUEDO.
Secretaria de rural y ambiente del municipio.</t>
  </si>
  <si>
    <t>Asesoría técnica a unidades productivas de mujeres rurales y mujeres madres cabeza de familia.</t>
  </si>
  <si>
    <t>Asesoría técnica a unidades productivas.</t>
  </si>
  <si>
    <t>Servicio de formación para el trabajo en emprendimiento</t>
  </si>
  <si>
    <t>360203501</t>
  </si>
  <si>
    <t>Capacitaciones para la formación en el emprendimiento y el empresarismo ofrecidas</t>
  </si>
  <si>
    <t xml:space="preserve">* Divulgación de capacitaciones nacionales e internacionales que favorezcan el crecimiento y financiación de los emprendedores, con la activación de la red social de la secretaria de desarrollo económico.
*Alianzas con instituciones de educación superior y organismos gubernamentales que faciliten la formación en emprendimiento.
* Articular iniciativas y estrategias de carácter local, regional, departamental y nacional que dinamicen la activación económica dada la contingencia del COVID-19 en el territorio, especialmente a los actores económicos del municipio.
</t>
  </si>
  <si>
    <t>Capacitación para mujeres en temas de orientación laboral para el emprendimiento.</t>
  </si>
  <si>
    <t>3602038</t>
  </si>
  <si>
    <t xml:space="preserve">Servicio de acompañamiento a planes de negocio </t>
  </si>
  <si>
    <t>Planes de negocio acompañados (Acompañamiento a iniciativas de posadas rurales turísticas e Impulso de operadores turísticos)</t>
  </si>
  <si>
    <t>Gobernación de Cundinamarca - CIPUEDO.
Secretaria de rural y ambiente del municipio.
Cámara de Comercio de Bogotá.</t>
  </si>
  <si>
    <t>* Caracterización de emprendedores del municipio. 
* Diseño de ruta de emprendimiento que favorezca el acompañamiento a unidades productivas en ideación y puesta en marcha.
*Gestión de convenios estratégicos que favorezcan el acompañamiento a planes de negocio desde universidades, centros de financiación y entes gubernamentales nacionales e internacionales.
* Articular iniciativas y estrategias de carácter local, regional, departamental y nacional que dinamicen la activación económica dada la contingencia del COVID-19 en el territorio, especialmente a los actores económicos del municipio.</t>
  </si>
  <si>
    <t>Acompañamiento a planes de negocio proyectados desde unidades productivas lideradas por mujeres.</t>
  </si>
  <si>
    <t>Acompañamiento a planes de negocio.</t>
  </si>
  <si>
    <t>Servicio de asistencia técnica para la generación y formalización de empresa</t>
  </si>
  <si>
    <t>360201701</t>
  </si>
  <si>
    <t>Cipuedo Sede Zipaquirá</t>
  </si>
  <si>
    <t>* Caracterización de emprendedores del municipio. 
* Diseño de ruta de emprendimiento que favorezca el acompañamiento a unidades productivas en ideación y puesta en marcha.
*Gestión de convenios estratégicos que favorezcan el acompañamiento a planes de negocio desde universidades, centros de financiación y entes gubernamentales nacionales e internacionales.
* Articulación con las ferias empresariales de Cámara de Comercio de Bogotá.
* Articular iniciativas y estrategias de carácter local, regional, departamental y nacional que dinamicen la activación económica dada la contingencia del COVID-19 en el territorio, especialmente a los actores económicos del municipio.
* Fortalecimiento de ideas de negocio articuladas a la industria del turismo, acorde al plan municipal de turismo.</t>
  </si>
  <si>
    <t>Fomento de la formalización empresarial de los emprendedores.</t>
  </si>
  <si>
    <t>Zipaquirá Emprende
(Servicio de gestión para el emprendimiento)</t>
  </si>
  <si>
    <t xml:space="preserve">Planes de negocio asesorados  </t>
  </si>
  <si>
    <t>Aumentar a 100 la asesoría para formulación de  planes de negocio.</t>
  </si>
  <si>
    <t>CI PUEDO
Gobernación de Cundinamarca</t>
  </si>
  <si>
    <t>* Caracterización de emprendedores del municipio. 
* Diseño de ruta de emprendimiento que favorezca el acompañamiento a unidades productivas en ideación y puesta en marcha.
*Gestión de convenios estratégicos que favorezcan el acompañamiento a planes de negocio.
* Articular iniciativas y estrategias de carácter local, regional, departamental y nacional que dinamicen la activación económica dada la contingencia del COVID-19 en el territorio, especialmente a los actores económicos del municipio.
* Fortalecimiento de ideas de negocio articuladas a la industria del turismo, acorde al plan municipal de turismo.</t>
  </si>
  <si>
    <t>Ciencia, Tecnología e Innovación</t>
  </si>
  <si>
    <t>Cámara y Comercio</t>
  </si>
  <si>
    <t>TCTeI</t>
  </si>
  <si>
    <t>Servicio de apoyo para el desarrollo tecnológico y la innovación</t>
  </si>
  <si>
    <t xml:space="preserve">Productos empresariales reconocidos </t>
  </si>
  <si>
    <t>CCB</t>
  </si>
  <si>
    <t>Secretaria desarrollo económico.
Cámara de Comercio de Bogotá.</t>
  </si>
  <si>
    <t>*Fomento a investigaciones en materia de desarrollo de nuevos productos con alto valor agregado.
*Generar escenarios de visibilizarían y reconocimiento a los empresarios y emprendedores del municipio, para tener productos reconocidos o certificados, acorde a sus actividades económicas. 
*Exploración, Identificación y priorización de nichos de especialización inteligente acordes a las potencialidades subregionales del departamento.
*Promoción a iniciativas de empresas y emprendimientos de base tecnológica e industrias culturales y creativas. (Economía Naranja) 
* Formalización comercial y empresarial de productos artesanales, productos innovadores y buenas prácticas empresariales.
* Articular iniciativas y estrategias de carácter local, regional, departamental y nacional que dinamicen la activación económica dada la contingencia del COVID-19 en el territorio, especialmente a los actores económicos del municipio.
* Fortalecimiento de ideas de negocio articuladas a la industria del turismo, acorde al plan municipal de turismo.</t>
  </si>
  <si>
    <t>ODS 8
8.2 Lograr niveles más elevados de productividad económica mediante la diversificación, la modernización tecnológica y la innovación, entre otras cosas centrándose en los sectores con gran valor añadido y un uso intensivo de la mano de
obra</t>
  </si>
  <si>
    <t>Fortalecer su capacidad familiar para proveer las necesidades vitales de su familia y sus proyectos de vida colectiva. Establecer rutas integrales para la inclusión social y productivas por situación de pobreza y vulnerabilidad urbana o rural (diferenciar)</t>
  </si>
  <si>
    <t>Generación espacios de fortalecimiento empresarial desde el desarrollo tecnológico e innovación, para empresas lideradas o formalizadas por mujeres.</t>
  </si>
  <si>
    <t>Tecnologías de la Información y las Comunicaciones</t>
  </si>
  <si>
    <t>2302</t>
  </si>
  <si>
    <t>Fortalecimiento de la Arquitectura Empresarial</t>
  </si>
  <si>
    <t>Puntaje</t>
  </si>
  <si>
    <t xml:space="preserve">Min TIC - Gobierno Digital </t>
  </si>
  <si>
    <t>TIC</t>
  </si>
  <si>
    <t>Servicio de asistencia técnica para el emprendimiento de base tecnológica</t>
  </si>
  <si>
    <t>Emprendimientos y empresas del sector de contenido y aplicaciones digitales acompañados</t>
  </si>
  <si>
    <t>Sec. de Desarrollo Económico y Turismo</t>
  </si>
  <si>
    <t>Cámara de Comercio de Bogotá.
CIPUEDO.</t>
  </si>
  <si>
    <t>*Incentivos y reconocimientos a la investigación, desarrollo tecnológico e innovación de las cadenas productivas.
*Articulación con unidades de emprendimiento de instituciones gubernamentales e instituciones de educación superior para beneficiar unidades productivas de base tecnológica.
*Divulgación de convocatorias y generación de espacios de capacitación a iniciativas de negocio de base tecnológica.
*Aprovechamiento de emprendimiento de base tecnológica que permitan el desarrollo de los sectores agropecuario, salud, artesanal entre otros.
* Articular iniciativas y estrategias de carácter local, regional, departamental y nacional que dinamicen la activación económica dada la contingencia del COVID-19 en el territorio, especialmente a los actores económicos del municipio.
* Fortalecimiento de ideas de negocio articuladas a la industria del turismo, acorde al plan municipal de turismo.</t>
  </si>
  <si>
    <t xml:space="preserve">Fortalecer su capacidad familiar para proveer las necesidades vitales de su familia y sus proyectos de vida colectiva. Establecer rutas integrales para la inclusión social y productivas por situación de pobreza y vulnerabilidad </t>
  </si>
  <si>
    <t>Asistencia técnica para emprendedoras con ideas de negocio de base tecnológico.</t>
  </si>
  <si>
    <t>Asistencia técnica para emprendedores con ideas de negocio de base tecnológico.</t>
  </si>
  <si>
    <t>Servicio de asistencia técnica a empresas de la industria de Tecnologías de la Información para mejorar sus capacidades de comercialización e innovación</t>
  </si>
  <si>
    <t>230202200</t>
  </si>
  <si>
    <t>Empresas beneficiadas con actividades de fortalecimiento  de la industria TI.</t>
  </si>
  <si>
    <t>Aumentar a 9 las empresas beneficiadas con actividades de fortalecimiento TI.</t>
  </si>
  <si>
    <t>Cámara de Comercio de Bogotá.
CIPUEDO.
Gobernación de Cundinamarca.</t>
  </si>
  <si>
    <t>* Aprovechamiento de los premios municipales como la orden de la sal, para fortalecer el reconocimiento empresarial del municipio.
* Divulgación de convocatorias nacionales para fortalecer las unidades productivas a partir de la TI.</t>
  </si>
  <si>
    <t>Fortalecimiento de unidades productivas a partir del uso de la TI.</t>
  </si>
  <si>
    <t>230202204</t>
  </si>
  <si>
    <t>Empresas beneficiadas con actividades de fortalecimiento de capacidades comerciales</t>
  </si>
  <si>
    <t>Aumentar a 30 las empresas beneficiadas con actividades de fortalecimiento comercial.</t>
  </si>
  <si>
    <t>* Generar escenarios de fortalecimiento comercial para los empresarios de la cadena de valor del turismo, mediante alianzas estratégicas con diversos gremios. 
*Participación en escenarios de capacitación regional y departamental liderados por ASOOCENTRO, gobernación de Cundinamarca, instituciones de educación superior y asociaciones de empresarios e industriales.
* Presentación de artesanos a los programas nacionales de artesanías de Colombia para mejorar sus capacidades comerciales.
* Diseño de tienda física y virtual de los productos artesanales certificados por artesanías de Colombia.
* Articular iniciativas y estrategias de carácter local, regional, departamental y nacional que dinamicen la activación económica dada la contingencia del COVID-19 en el territorio, especialmente a los actores económicos del municipio.</t>
  </si>
  <si>
    <t>ODS 9
9.3 Aumentar el acceso de las pequeñas industrias y otras empresas, particularmente en los países en desarrollo, a los servicios financieros, incluidos créditos asequibles, y su integración en las cadenas de valor y los mercados</t>
  </si>
  <si>
    <t>Fortalecimiento de capacidades comerciales de unidades productivas.</t>
  </si>
  <si>
    <t>Zipaquirá Competitiva</t>
  </si>
  <si>
    <t>Agricultura y Desarrollo Rural</t>
  </si>
  <si>
    <t>Producción agropecuaria incluyente y emergente</t>
  </si>
  <si>
    <t>Participación de pequeños productores en cadenas de transformación agroindustrial</t>
  </si>
  <si>
    <t>Sec. Rural - Empalme</t>
  </si>
  <si>
    <t>Comercialización y fortalecimiento de las cadenas productivos</t>
  </si>
  <si>
    <t>Servicio de apoyo para el fomento de la asociatividad</t>
  </si>
  <si>
    <t xml:space="preserve">Gobernación de Cundinamarca </t>
  </si>
  <si>
    <t>*Convenios y alianzas apoyando en la formulación de  proyectos para que las organizaciones a través de su gestión particular logren la captación de recursos.
*Formular y plantear proyectos productivos a fin de fortalecer, técnica, administrativa y productivamente a las organizaciones.
*Dar prioridad a los grupos asociativos de  mujer rural a fin de mejorar sus capacidades técnicas, económicas y productivas.
Articulación con la línea estratégica PGAR: La innovación Social e Identidad Regional.
Articulación con la línea estratégica POMCA: Programa de Orientación Ambiental Productiva</t>
  </si>
  <si>
    <t>Toda persona tiene derecho a la libertad de reunión y asociación.</t>
  </si>
  <si>
    <t>ODS 9
9.3.1. Porcentaje correspondiente a las industrias a pequeña escala del valor agregado total del sector.</t>
  </si>
  <si>
    <t>Subprograma de Desarrollo Industrial y Agroindustrial: Asistencia técnica al campesino para  optimizar los recursos de producción.</t>
  </si>
  <si>
    <t>Competitividad</t>
  </si>
  <si>
    <t xml:space="preserve">Título IV 
líneas estratégicas de la política pública de seguridad alimentaria y nutricional de Zipaquirá, eje 1
</t>
  </si>
  <si>
    <t>Los programas y proyectos direccionados por la Secretaría van encaminados a la superación de la condición de pobreza multidimensional, abarcando poblaciones en condición de discapacidad, víctimas, tercera edad, adulto mayor, madres cabeza de familia y demás población rural.</t>
  </si>
  <si>
    <t>Desarrollo Rural</t>
  </si>
  <si>
    <t>Servicio de asistencia técnica agropecuaria dirigida a pequeños productores</t>
  </si>
  <si>
    <t>*Convenios con el SENA y entidades de educación, Ruedas de Negocios, Ferias comerciales entre otras.
*Desarrollar procesos de capacitación no formal a fin de mejorar las condiciones productivas.
Articulación con la línea estratégica PGAR: La innovación Social e Identidad Regional.
Articulación con la línea estratégica POMCA: Programa de Orientación Ambiental Productiva</t>
  </si>
  <si>
    <t>ODS 2
2.3.1. Volumen de producción por unidad de trabajo según el tamaño de la empresa agropecuaria/pastoral/silvícola</t>
  </si>
  <si>
    <t>Desarrollo rural</t>
  </si>
  <si>
    <t xml:space="preserve">Título III 
objetivos de la política pública de seguridad alimentaria y nutricional de Zipaquirá ( PPSANZ), artículo 10
</t>
  </si>
  <si>
    <t>Servicio de asesoría para el fortalecimiento de la asociatividad</t>
  </si>
  <si>
    <t>Asociaciones fortalecidas con insumos e implementos para la agroindustria</t>
  </si>
  <si>
    <t>*Mejorar las capacidades técnicas y agroindustriales de los asociados.
*Dar a conocer conocimientos científicos técnicos relacionados con la actividad
*Fortalecer la gestión institucional. 
Articulación con la línea estratégica PGAR: La innovación Social e Identidad Regional.
Articulación con la línea estratégica POMCA: Programa de Orientación Ambiental Productiva</t>
  </si>
  <si>
    <t>ODS 2 
2.a.2. Índice de orientación agrícola para los gastos públicos</t>
  </si>
  <si>
    <t xml:space="preserve">Título IV 
líneas estratégicas de la política pública de seguridad alimentaria y nutricional de Zipaquirá, línea 1
</t>
  </si>
  <si>
    <t>Servicio de apoyo para el acceso a maquinaria y equipos</t>
  </si>
  <si>
    <t>Productores beneficiados con acceso a maquinaria y equipo</t>
  </si>
  <si>
    <t>Aumentar a 380 el número de productores beneficiados con acceso a maquinaria y equipo</t>
  </si>
  <si>
    <t>*Vinculación de nuevos productores al acceso del banco de maquinaría existente en el municipio.
*Divulgación de los proceso de inscripción a los diferentes procesos a través de sus plataformas físicas y digitales.
Articulación con la línea estratégica PGAR: La innovación Social e Identidad Regional.
Articulación con la línea estratégica POMCA: Programa de Orientación Ambiental Productiva</t>
  </si>
  <si>
    <t>ODS 2
2.4.1. Porcentaje de la superficie agrícola cultivada siguiendo prácticas agrícolas sostenibles.</t>
  </si>
  <si>
    <t xml:space="preserve">Título IV 
líneas estratégicas de la política pública de seguridad alimentaria y nutricional de Zipaquirá, línea 2
</t>
  </si>
  <si>
    <t>Servicio de educación informal en Buenas Prácticas Agrícolas y producción sostenible</t>
  </si>
  <si>
    <t xml:space="preserve">Número de personas capacitadas en proyectos agropecuarios </t>
  </si>
  <si>
    <t>SENA</t>
  </si>
  <si>
    <t>*Divulgación a través de las plataformas físicas y digitales para aumentar la vinculación a los procesos de la secretaría.
*Generar procesos de articulación con entidades como el SENA para apoyar los procesos de formación.
*Apoyar los procesos de capacitación y formación técnica formal o informal para el optimo desarrollo del emprendimiento rural.
*Alianzas para el proceso de formación formal e informal SENA, gobernación de Cundinamarca y otras entidades. Generar enlaces institucionales de formación tecnológica *creando competencias laborales 
Articulación con la línea estratégica PGAR: La innovación Social e Identidad Regional.
Articulación con la línea estratégica POMCA: Programa de Orientación Ambiental Productiva</t>
  </si>
  <si>
    <t>Toda persona tiene derecho a la educación y al libre desarrollo de la personalidad.</t>
  </si>
  <si>
    <t>ODS 4
4.3.1. Tasa de participación de los jóvenes y adultos en la enseñanza académica y no académica, y en la capacitación en los últimos 12 meses</t>
  </si>
  <si>
    <t>Servicio de apoyo financiero para proyectos productivos</t>
  </si>
  <si>
    <t>Jóvenes Rurales y productores beneficiados con la implementación de sistemas productivos agropecuarios</t>
  </si>
  <si>
    <t>Aumentar a 1500 los jóvenes rurales y productores beneficiados con la implementación de sistemas productivos agropecuarios</t>
  </si>
  <si>
    <t>Gobernación de Cundinamarca, Secretaria de Agricultura y Desarrollo Rural, Ministerio de Agricultura, Universidades, SENA</t>
  </si>
  <si>
    <t>*Dar a conocer estrategias de innovación en los procesos productivos agropecuarios, generar reconocimiento del valor agregado que se puede generar en sus productos, trabajo en equipo y la generación de actitud hacia el cambio, brindar alternativa de nuevos ingresos mediante el desarrollo de posadas y turismo rural. 
*Fortalecer los mecanismos de comercialización de los productos agropecuarios Zipaquireños, mediante la participación en ferias y mercados locales, regionales y nacionales.
*Incentivar la cultura campesina mediante el desarrollo de actividades  recreativas, comerciales y sociales.
Articulación con la línea estratégica PGAR: La innovación Social e Identidad Regional.
Articulación con la línea estratégica POMCA: Programa de Orientación Ambiental Productiva</t>
  </si>
  <si>
    <t>Infraestructura</t>
  </si>
  <si>
    <t xml:space="preserve">Título IV 
líneas estratégicas de la política pública de seguridad alimentaria y nutricional de Zipaquirá, eje 2
</t>
  </si>
  <si>
    <t xml:space="preserve">Servicio de apoyo a la comercialización </t>
  </si>
  <si>
    <t xml:space="preserve">Fortalecer a 120 productores en la participación de mercados campesinos fijos e itinerantes. </t>
  </si>
  <si>
    <t>ODS 2
2.3. De aquí a 2030, duplicar la productividad agrícola y los ingresos de los productores de alimentos en pequeña  escala, en particular las mujeres, los pueblos indígenas, los agricultores familiares, los ganaderos y los pescadores, entre otras cosas mediante un acceso seguro y equitativo a las tierras, a otros recursos e insumos de producción y a los conocimientos, los servicios financieros, los mercados y las oportunidades para añadir valor y obtener empleos no agrícolas.</t>
  </si>
  <si>
    <t>Emprendimiento y Equidad</t>
  </si>
  <si>
    <t xml:space="preserve">Derechos Civiles y Políticos 
Derechos Económicos </t>
  </si>
  <si>
    <t>Participación y liderazgo, trabajo y emprendimiento</t>
  </si>
  <si>
    <t>Documentos de lineamientos técnicos</t>
  </si>
  <si>
    <t xml:space="preserve">Proyecto Central Campesina Cundinamarquesa
FASE 1: Prefactibilidad
FASE 2: Factibilidad
(Estudios de prefactibilidad, factibilidad, estudios y diseños de infraestructura y Documento de Plan de negocios)
</t>
  </si>
  <si>
    <t>Realizar 3 documentos de lineamientos técnicos elaborados (Estudios de factibilidad, estudios y diseños de infraestructura y Documento de Plan de negocios)</t>
  </si>
  <si>
    <t xml:space="preserve">ODS 9
9.2.2. Empleo en la manufactura como porcentaje del empleo total
</t>
  </si>
  <si>
    <t>Emprendimiento:  Transformación empresarial</t>
  </si>
  <si>
    <t>Infraestructura, Trabajo y Emprendimiento</t>
  </si>
  <si>
    <t>Producción agropecuaria con calidad e inocuidad</t>
  </si>
  <si>
    <t>N° de predios</t>
  </si>
  <si>
    <t>Aumentar a 45 el número de predios   libres de plagas y enfermedades</t>
  </si>
  <si>
    <t>Servicio de atención a brotes de enfermedades en animales</t>
  </si>
  <si>
    <t>Controlar los Brotes de enfermedades en animales domésticos en producción</t>
  </si>
  <si>
    <t xml:space="preserve">Número de animales </t>
  </si>
  <si>
    <t>Aumentar a 450 el número de animales domésticos en producción con control de brote de enfermedades</t>
  </si>
  <si>
    <t>Instituto Colombiano Agropecuario ICA, Comité de Ganaderos Área 5.</t>
  </si>
  <si>
    <t>*Convenios interadministrativos con entidades de vigilancia sanitaria Incrementar el número de animales con  baja prevalencia de  enfermedades como brucela y tuberculosis bovina y ovina  
*Efectuar toma de muestras en bovinos y ovinos para diagnosticar  y certificar predios libres enfermedades como brucela y tuberculosis.</t>
  </si>
  <si>
    <t>ODS 3
3.3. De aquí a 2030, poner fin a las epidemias del SIDA, la tuberculosis, la malaria y las enfermedades tropicales desatendidas y combatir la hepatitis, las enfermedades transmitidas por el agua y otras enfermedades transmisibles</t>
  </si>
  <si>
    <t>Subprograma de Desarrollo Industrial y Agroindustrial: Diseño e implementación de actividades productivas tecnificadas y de producción limpia en sectores industriales.</t>
  </si>
  <si>
    <t xml:space="preserve">Título IV 
líneas estratégicas de la política pública de seguridad alimentaria y nutricional de Zipaquirá, eje 5
</t>
  </si>
  <si>
    <t>Pequeños productores apoyados con buenas prácticas agrícolas y producción más limpia</t>
  </si>
  <si>
    <t>Aumentar a 45 el número de  Pequeños productores apoyados con buenas prácticas agrícolas y producción más limpias</t>
  </si>
  <si>
    <t>*Convenios interadministrativos con entidades de vigilancia sanitaria.</t>
  </si>
  <si>
    <t>Derechos ambientales</t>
  </si>
  <si>
    <t>Ambiente sano y Protección a  vida</t>
  </si>
  <si>
    <t>Innovación rural con ciencia y tecnología</t>
  </si>
  <si>
    <t>Productividad en unidades productivas</t>
  </si>
  <si>
    <t>Servicio de asistencia técnica agropecuaria</t>
  </si>
  <si>
    <t>Productores rurales atendidos con asistencia técnica en temas agropecuarios y agro ecoturísticos</t>
  </si>
  <si>
    <t>Aumentar a 200 el número de productores rurales atendidos con asistencia técnica en temas agropecuarios y agro ecoturísticos</t>
  </si>
  <si>
    <t xml:space="preserve">Gobernación de Cundinamarca Instituto Colombiano Agropecuario ICA, Comité de Ganaderos Área 5. </t>
  </si>
  <si>
    <t>ODS 3
3.4. De aquí a 2030, reducir en un tercio la mortalidad prematura por enfermedades no transmisibles mediante su prevención y tratamiento, y promover la salud mental y el
bienestar</t>
  </si>
  <si>
    <t xml:space="preserve"> Especies animales y vegetales mejoradas </t>
  </si>
  <si>
    <t>Animales mejorados genéticamente (bovinos y ovinos)</t>
  </si>
  <si>
    <t>Aumentar a 640 el número de animales mejorados genéticamente (bovinos y ovinos)</t>
  </si>
  <si>
    <t>*Seguimiento y vinculación de nuevos productores a los diferentes programas de fortalecimiento productivo. 
*Mejorar las condiciones productivas de los hatos lecheros del municipio a través de la mejora genética de los animales.
Articulación con la línea estratégica PGAR: La innovación Social e Identidad Regional.
Articulación con la línea estratégica POMCA: Programa de Orientación Ambiental Productiva</t>
  </si>
  <si>
    <t>ODS 9
9b.1. Porcentaje del valor agregado por la industria de tecnología mediana y alta del valor agregado total</t>
  </si>
  <si>
    <t xml:space="preserve">Título IV 
líneas estratégicas de la política pública de seguridad alimentaria y nutricional de Zipaquirá, eje 4
</t>
  </si>
  <si>
    <t>Emprendimiento Trabajo</t>
  </si>
  <si>
    <t xml:space="preserve">Competitividad agropecuaria con comercialización y transformación </t>
  </si>
  <si>
    <t>Infraestructura productiva y comercialización</t>
  </si>
  <si>
    <t>1709078</t>
  </si>
  <si>
    <t>Plaza de mercado adecuadas</t>
  </si>
  <si>
    <t>170907800</t>
  </si>
  <si>
    <t xml:space="preserve">Ministerio de Agricultura y desarrollo rural, Gobernación de Cundinamarca, otras entidades que fortalezcan los espacios de comercialización de productos agropecuarios. </t>
  </si>
  <si>
    <t>*Realizar  mantenimientos locativos a la infraestructura relacionados con resane y pintura  de paredes, arreglo de pisos y techos, iluminación y sonido u otras necesarias para mejorar el entorno físico de la plaza de mercado Villa de la Sal.
*Mejorar las condiciones de comercialización atreves de la incorporación de estrategias de marketing, mercadeo y/o pautas publicitarias que fortalezcan los canales de comercialización y servicio al cliente.
Articulación con la línea estratégica PGAR: La Protección y Uso Sostenible de los Elementos Naturales con Expresión Territorial</t>
  </si>
  <si>
    <t>ODS 9
9.2.2. Empleo en la manufactura como porcentaje del empleo total</t>
  </si>
  <si>
    <t>Fortalecer su capacidad familiar para proveer las necesidades vitales de su familia y sus proyectos de vida colectiva. Establecer rutas integrales para la inclusión social y productivas por situación de pobreza y vulnerabilidad urbana o rural (diferenciar</t>
  </si>
  <si>
    <t>Plantas de beneficio animal adecuadas</t>
  </si>
  <si>
    <t>(*)Desarrollar convenios con la Empresa Frigorífico de Zipaquirá (EFZ) que mejoren y/o adecuen las acciones de sacrificio y/o beneficio de grandes y pequeñas especies, y a partir de allí:
-Ejecutar iniciativas que fomenten la inocuidad y la calidad de productos cárnicos obtenidos del sacrificio y/o beneficio animal a fin de fortalecer la seguridad alimentaria de la comunidad.
-Realizar el análisis de viabilidad del traslado de la empresa Frigorífico, y establecer el modelo de negocio que permita que la EFZ logre cumplir con las condiciones sanitarias que exige la norma pero también con el uso que establece el POT.
Articulación con la línea estratégica PGAR: La Protección y Uso Sostenible de los Elementos Naturales con Expresión Territorial</t>
  </si>
  <si>
    <t>ODS 9
9.4. De aquí a 2030, modernizar la infraestructura y reconvertir las industrias para que sean sostenibles, utilizando los recursos con mayor eficacia y promoviendo la adopción de tecnologías y procesos industriales limpios y ambientalmente racionales, y logrando que todos los países tomen medidas de acuerdo con sus capacidades respectivas</t>
  </si>
  <si>
    <t>Diseño e implementación de actividades productivas tecnificadas y de producción limpia en sectores industriales.</t>
  </si>
  <si>
    <t>Cundinamarca más competitiva: Transformación productiva y competitividad</t>
  </si>
  <si>
    <t>EJE 1. Disponibilidad de alimentos.</t>
  </si>
  <si>
    <t>Impulso en la construcción de equipamientos de cobertura regional, especialmente centros de acopio y de comercialización de productos.</t>
  </si>
  <si>
    <t>Goce y mantenga un estado nutricional</t>
  </si>
  <si>
    <t>Mantenimiento de cuartos fríos para  el aumento de beneficios en bovinos, porcinos y ovinos.</t>
  </si>
  <si>
    <t>Mantenimiento e infraestructura</t>
  </si>
  <si>
    <t>Subgerente operativo - Gerente general</t>
  </si>
  <si>
    <t>Secretaría de Desarrollo rural - Mantenimiento por parte del proveedor y/o contratista con supervisión de la EFZ.</t>
  </si>
  <si>
    <t>Al 2023 se debe modernizar la infraestructura y convertir el Frigorífico en una empresa  sostenible, a  través de la inversión de recursos propios y la gestión de recursos para garantizar la debida adecuacion de cuartos frios y zonas en general. Se debe generar un aprovechamiento de los recursos con mayor eficacia, eficiencia y efectividad, promoviendo la incorporación de tecnologías y procesos industriales óptimos, limpios y ambientalmente racionales con los que cuenta la empresa.</t>
  </si>
  <si>
    <t>Politica Pública de seguridad alimentaria y nutricional SANZ</t>
  </si>
  <si>
    <t>Realizar un estudio de prefactibilidad frente a  la  construcción de equipamientos de cobertura regional, para la prestacion del servicio  de  beneficio.</t>
  </si>
  <si>
    <t>Fortalecer su capacidad familiar para proveer las necesidades vitales de su familia y sus proyectos de vida colectiva. Establecer rutas integrales para la inclusion social y productivas por situación de pobreza y vulnerabilidad urbana o rual (diferenciar</t>
  </si>
  <si>
    <t>Plan de Acción EFZ y Plan de gobierno 2016 - 2019</t>
  </si>
  <si>
    <t>De aquí a 2030, modernizar la infraestructura y reconvertir las industrias para que sean sostenibles, utilizando los recursos con mayor eficacia y promoviendo la adopción de tecnologías y procesos industriales limpios y ambientalmente racionales, y logrando que todos los países tomen medidas de acuerdo con sus capacidades respectivas</t>
  </si>
  <si>
    <t>EFZ</t>
  </si>
  <si>
    <t>Junta Directiva EFZ - Gerente general</t>
  </si>
  <si>
    <t>Subgerencia Administrativa y Financiera EFZ, Secretaria de Planeacion Municipal - Secretaria de Infraestructura Municiapal - Secretaria Juridica Municipal - Secretaría de Hacienda Municipal - Secretaría de Desarrollo Rural - Secretaría de Desarrollo Económico - Secretaría de Salud - EAAAZ</t>
  </si>
  <si>
    <t>Mediante mecanismo contractual definir una persona jurídica o natural idónea para la elaboración y estructuración del prediseño de la viabilidad del proyecto de traslado de la EFZ. Una vez definida la viabilidad del traslado, seguir las fases que permitan cumplir con el cronograma que determine el estudio del eventual traslado.</t>
  </si>
  <si>
    <t>ordenamiento territorial; cundinamarca competitiva - infraestructura</t>
  </si>
  <si>
    <t>Política pública de hábitat y vivienda de interés social del municipio de Zipaquirá</t>
  </si>
  <si>
    <t>eje 4: desarrollo institucional</t>
  </si>
  <si>
    <t>participar en la  implementacion del Plan de
Ordenamiento Territorial (POT) para garantizar que los ganaderos de la region cuenten con un espacio para el desarrollo de su actividad economica.</t>
  </si>
  <si>
    <t xml:space="preserve"> Certificacion Burea veritas</t>
  </si>
  <si>
    <t>Gerente general</t>
  </si>
  <si>
    <t>Comité de direccionamiento estratégico - Profesional calidad</t>
  </si>
  <si>
    <t>Mejorar, verificar, socializar e implementar efectivamente los procesos establecidos en la EFZ para el cumplimiento de los resultados propuestos y esperados. Revisar la implementación de otras normas técnicas que permitan certificar la empresa y mejorar sus procesos. Cumplir con los respectivos lineamientos para implementar el sello de calidad para los bovinos, cerdos y ovinos sacrificados.</t>
  </si>
  <si>
    <t>Buen gobierno y desarrollo organizacional- transparencia</t>
  </si>
  <si>
    <t>cumplir con la normatividad para   recertificar la empresa en   BUREA VERITAS y  HACCP.</t>
  </si>
  <si>
    <t>Inclusión productiva de  productores rurales.</t>
  </si>
  <si>
    <t>1702038</t>
  </si>
  <si>
    <t>Capacitación en fortalecimiento empresarial con los usuarios y clientes de la EFZ.</t>
  </si>
  <si>
    <t xml:space="preserve"> Subgerente operativa - Profesionales area operativa - Subgerente Administrativa y Financiera - Profesionales área administrativa y financiera .</t>
  </si>
  <si>
    <t>Apoyo formativo a los comerciantes, clientes y usuarios de la EFZ para incentivar y fortalecer el comercio de las diferentes actividades que se desprenden del comercio agropecuario. Generar una oportunidad de beneficio económico, estructurado y formativo a través de talleres y capacitaciones en temas como manipulacion de alimentos, seguridad y salud en el trabajo, buenas practicas de manufactura, legalizacion de predio, expedición de guias sanitarias, bienestar animal, desarrollo de compostaje, huertas caseras entre otras ideas comerciales que se relacionen con la actividad agropecuaria; buscando especialmente que se active en los empresarios la opción de generar un ingreso adicional pero estructurado que permita una idea de negocio nueva en la reactivacion de la economia despues del COVID 19.</t>
  </si>
  <si>
    <t>Politica Pública de Educación Ambiental</t>
  </si>
  <si>
    <t>eje 6: participacion ciudadana</t>
  </si>
  <si>
    <t xml:space="preserve">Generar espacios de capacitación para los ganaderos, estudiantes y personas relacionadas con  el sector. </t>
  </si>
  <si>
    <t>Zipaquira, desarrollo para la gente</t>
  </si>
  <si>
    <t>Deporte</t>
  </si>
  <si>
    <t xml:space="preserve">Muévete por tu Bienestar </t>
  </si>
  <si>
    <t>Población que realiza actividad física  y recreativa de calidad para el buen uso de su tiempo libre</t>
  </si>
  <si>
    <t>Informe de Gestión 
2016-2019</t>
  </si>
  <si>
    <t>Aumentar a 9% la población que realiza actividad física  y recreativa de calidad para el buen uso del tiempo libre</t>
  </si>
  <si>
    <t>Recreación para la Gente</t>
  </si>
  <si>
    <t>Servicio de promoción de la recreación en  IEM públicas  y jardines sociales del  Municipio
(servicio de promocion de la actividad fisica, la recreacion y el deporte)</t>
  </si>
  <si>
    <t>Proyección DANE 2018-2020</t>
  </si>
  <si>
    <t>Aumentar a 2773 las personas beneficiadas de los servicios de recreación y actividad física que presta el IMCRDZ</t>
  </si>
  <si>
    <t>Coordinación de Recreación y Actividad Física</t>
  </si>
  <si>
    <t>Grupo de Profesionales de la coordinación de recreación y actividad física</t>
  </si>
  <si>
    <t>1. Por medio de un grupo de recreacionistas, se atenderá a la población de primera infancia, infancia y adolescencia en las Instituciones Educativas Municipales para complementar el área de Educación fisica en las IEM.</t>
  </si>
  <si>
    <t>Toda persona tiene derecho al descanso y al disfrute del tiempo libre.</t>
  </si>
  <si>
    <t>Equidad:  Deporte y recreación para el desarrollo integral de los individuos para la convivencia y la cohesión social</t>
  </si>
  <si>
    <t>Política Pública de Deporte, Recreación y Actividad Física de Zipaquirá</t>
  </si>
  <si>
    <t>1. Línea Estrategica FORTALECIMIENTO INSTITUCIONAL Y TRANSECTORIAL
2. Línea Estrategica FORMACIÓN DRAF Y HABITOS DE VIDA SANA</t>
  </si>
  <si>
    <t>·         Ejecución de proyectos que permitan concretar dentro del territorio la funcionalidad del Municipio como centro de desarrollo cultural, tales como: campus universitario, museos, centros de convenciones, centros de desarrollo tecnológico, complejos deportivos, biblioteca pública regional, recuperación urbanística y arquitectónica del centro histórico y de otros bienes de interés cultural nacional, y los proyectos asociados al desarrollo turístico y transformación urbana con contenido cultural y de recuperación del espacio público.</t>
  </si>
  <si>
    <t>Derechos Sociales</t>
  </si>
  <si>
    <t>Recreación
Actividad Física</t>
  </si>
  <si>
    <t>Servicio Social</t>
  </si>
  <si>
    <t>4301035</t>
  </si>
  <si>
    <t>Servicio Social para la Vida
(servicio de educacion informal en recreacion)</t>
  </si>
  <si>
    <t>430103500</t>
  </si>
  <si>
    <t>Aumentar a 30 estudiantes de las IEM públicas y privadas e Instituciones educativas superiores a la estrategia Servicios Social para la Vida</t>
  </si>
  <si>
    <t>Gerencia IMCRDZ</t>
  </si>
  <si>
    <t>Coordinacion de Actividad Física y Recreación</t>
  </si>
  <si>
    <t xml:space="preserve">Política Pública de Deporte, Recreación y Actividad Física de Zipaquirá
</t>
  </si>
  <si>
    <t>Línea Estrategica Formación DRAF y Habitos Saludables</t>
  </si>
  <si>
    <t>Mantenimiento Insfraestructura Deportiva</t>
  </si>
  <si>
    <t>Servicio de mantenimiento a la Infraestructura Deportiva</t>
  </si>
  <si>
    <t>Infraestructura deportiva mantenida</t>
  </si>
  <si>
    <t>Aumentar a 6 las infraestructuras deportivas adminsitradas por el IMCRZD con acciones de mantenimineto para garantizar el funcionamiento de estas.</t>
  </si>
  <si>
    <t>Equipo de mantenimiento del IMCRDZ</t>
  </si>
  <si>
    <t>Atención Personas con Discapacidad</t>
  </si>
  <si>
    <t xml:space="preserve">
4301037</t>
  </si>
  <si>
    <t>Implementar el proyecto "Sin Limites, Recreate" para la atención de personas con discapacidad
(servicio de promocion de la actividad fisic, la recreacion y el deporte)</t>
  </si>
  <si>
    <t>430103703</t>
  </si>
  <si>
    <t>Aumentar a 208 las personas con Discapacidad atendidas con el programa Muevete por tu Bienestar</t>
  </si>
  <si>
    <t>1. Por medio de la caracterización y localización que realiza la Secretaría de Familia y Desarrollo Social, vincular a aquellas Personas con Discapacidad para apoyar su procesos de terapias físicas a traves de los instructores de Recreación del IMCRDZ
2. Realizar estrategias de vinculación enfocadas a la familia y a la persona con Discapacidad para garantizar desde el IMCRDZ la estimulación hacia la recreación.</t>
  </si>
  <si>
    <t xml:space="preserve">Personas con Discapacidad atendidas con actividades de recreación y actividad física
</t>
  </si>
  <si>
    <t>Integración Comunal</t>
  </si>
  <si>
    <t xml:space="preserve">Juegos veredales  y comunales (Voz Ciudadana)
(Servicio de organización de eventos deportivos comunitarios) </t>
  </si>
  <si>
    <t>Mantener en 8 los eventos deportivos comunitarios veredales y comunales</t>
  </si>
  <si>
    <t>Grupo de Profesionales de la coordinación de recreación y actividad física
Secretaría de Gobierno 
Secretaría de Desarrollo Rural y Medio Ambiente</t>
  </si>
  <si>
    <t>1. Realizar convocatoria previa con las Juntas de Acción Comunal incentivando la participación a los juegos comunales
2. Realización de un programa de capacitaciones sobre el cómo la actividad física genera bienestar y a la vez incentivar la participacion ciudadana por medio del deporte y la actividad fisica con tematica tales como liderazgo, trabajo en equipo, resilencia.
3. Motivar la sana competencia entre Juntas de Accion COmunal, integrando principalmente a aquellas que hacen parte de la zona rural del Municipio.</t>
  </si>
  <si>
    <t>Eventos Masivos</t>
  </si>
  <si>
    <t>4301038</t>
  </si>
  <si>
    <t>Eventos masivos de Actividad Física con inclusion y enfoque de genero y enfoque  diferencial
(servicio de organización de eventos recreativos comunitarios)</t>
  </si>
  <si>
    <t>430103801</t>
  </si>
  <si>
    <t>Aumentar a 80 los eventos masivos de actividad física</t>
  </si>
  <si>
    <t>Coordinacion de Recreación y Actividad Física</t>
  </si>
  <si>
    <t xml:space="preserve">1. Estrategias de promoción y divulgación para garantizar la participación de la población en general, enfatizando a Mujeres, Adulto Mayor, Comunidad LGTBIQ+
</t>
  </si>
  <si>
    <t>Fortalecer la Ciclovia</t>
  </si>
  <si>
    <t>4301004</t>
  </si>
  <si>
    <t>Aumentar el recorrido de la ciclovida
(servicio de mantenimiento a la infraestructura deportiva)</t>
  </si>
  <si>
    <t>430100401</t>
  </si>
  <si>
    <t>Kilometros</t>
  </si>
  <si>
    <t>Acuerdo Municipal No 10 de 2009</t>
  </si>
  <si>
    <t>Aumentar a 4 kilometros el recorrido de la ciclovia del municipio</t>
  </si>
  <si>
    <t>Atención Adulto Mayor</t>
  </si>
  <si>
    <t>4301037</t>
  </si>
  <si>
    <t>Aumentar la cobertura al programa "Siempre activos" con población de Adulto Mayor
(servicio de promocion de la actividad fisica, la recreacion y el deporte)</t>
  </si>
  <si>
    <t>Aumentar a un 8 %  de personas adultas mayores atendidas en el programa "Siempre Activos"</t>
  </si>
  <si>
    <t>1. Continuar con la atención al Adulto Mayor, por medio de los profesionales del IMCRDZ
2. Apertura de nuevos puentos de atención, garantizando la descentralización del servicio ofrecido por el IMCRDZ para que adultos mayores de ptras zonas del Municipio puedan acceder a este.
3. Crear estrategias de divulgación para que la información de la prestación de estos servicios lleguen a las personas adultas mayores.
4. Por medio del apoyo de las entidades donde los adultos mayores realizan sus rutinas diarias, tener contacto con esta población para motivarlas al acceso a los servicios,</t>
  </si>
  <si>
    <t xml:space="preserve">Innovación en la descentralización de los servicios </t>
  </si>
  <si>
    <t>4301003</t>
  </si>
  <si>
    <t xml:space="preserve">Implementar Unidad Móvil de Actividad Física
(servicio de administracion de la infraestructura deportiva) 
</t>
  </si>
  <si>
    <t>Implementar una Unidad Móvil de Actividad Física</t>
  </si>
  <si>
    <t>1. Garantizar que los servicios de actividad física y recreación esten presentes en el territorio del municipio, tanto en la zona urbana como rural, llegando a atender a gran parte de la población que por diferentes factores no pueden acceder a los servicios que brinda el IMCRDZ.
2. Generar continuos procesos de mejora e innovación en los servicios de actividad física que presta el IMCRDZ para que las actividades que se dirigan en las comnunidades sean dinamicas y cambiantes.</t>
  </si>
  <si>
    <t>Muevete por tu bienestar</t>
  </si>
  <si>
    <t>Servicio de promoción de la actividad física (Muevete por tu bienestar)</t>
  </si>
  <si>
    <t>Personas que acceden a servicios recreativos y de actividad física</t>
  </si>
  <si>
    <t>Aumentar a 1200 las personas que accedan a los servicios recreativos y de actividad física</t>
  </si>
  <si>
    <t>1. 1. Con el servicio de la actividad física y la recreación, a demas de responder a la voz ciudadana, ofrecer nuevas modalidades de actividad física y recreación a cordes a los intereses de la población, a las nuevas tendencias, y a las oportunidades de vincular  y que se conviertan en factores protectores y de transformación de adolescentes y jóvenes en riesgo.
3.Implementación de la estrategia Digital "IMCRDZ más cerca de ti", se hara el buen uso de las tecnologias y las diferentes redes sociales para que los servicios de los programas culturales, deportivos, de actividad física y de recreación esten al alcance de la población zipaquireña, generando de esta manera cercania con los usuarios.</t>
  </si>
  <si>
    <t xml:space="preserve">Intercolegiados
</t>
  </si>
  <si>
    <t>Servicio de promocion de la atividad fisica, la recreacion y el deporte</t>
  </si>
  <si>
    <t>Instituciones educativas vinculadas al programa supérate-Intercolegiados.</t>
  </si>
  <si>
    <t>Aumentar a 10 las IEM Públicas vinculadas al programa supérate</t>
  </si>
  <si>
    <t>Coordinación de Deportes</t>
  </si>
  <si>
    <t>Grupo de profesionales de la coordinación deportiva</t>
  </si>
  <si>
    <t>1. Realizar una fase intramural en las diferentes Instituciones Educativas del Municipio
2. Fomentar la participación de los deportistas en el evento deportivo a nivel municipal, departamental, nacionla e internacional.
3. Acompañamiento al proceso de inscripción en la Plataforma Nacional.
4. Organizar las justas deportivas del Programa "Superate" en el Municipio.</t>
  </si>
  <si>
    <t>4301007</t>
  </si>
  <si>
    <t>Creación e implentación de lnuevas tendencia en materia de actividad fisica para fortalecimiento de los grupos existentes (Voz Ciudadana)
(servicios de escuelas deportivas)</t>
  </si>
  <si>
    <t>430100703</t>
  </si>
  <si>
    <t xml:space="preserve">Zipaquirá, tierra de Campeones </t>
  </si>
  <si>
    <t>Informe de Empalme 2016-2019</t>
  </si>
  <si>
    <t>Asociación Deportiva</t>
  </si>
  <si>
    <t>4302075</t>
  </si>
  <si>
    <t>Fortalecimiento al Deporte Asociado (Clubes Deportivos)
(servicio de asistencia tecnica para la procion del deporte)</t>
  </si>
  <si>
    <t>430207500</t>
  </si>
  <si>
    <t>Registros del IMCRDZ</t>
  </si>
  <si>
    <t>Fortalecer el 100% de los organismos deportivos del municipio</t>
  </si>
  <si>
    <t>Promotor de Clubes</t>
  </si>
  <si>
    <t>Coordinación Deportiva</t>
  </si>
  <si>
    <t xml:space="preserve">Política Pública de Deporte, Recreación y Actividad Física de Zipaquirá
</t>
  </si>
  <si>
    <t xml:space="preserve">Línea Estrategica Formación DRAF y Habitos Saludables
Lineamiento 3.  Adolescentes activos (de 12 a 17 años o menores de 18 años). </t>
  </si>
  <si>
    <t xml:space="preserve">• Ejecución de proyectos que permitan concretar dentro del territorio la funcionalidad del Municipio como centro de desarrollo cultural, tales como: campus universitario, museos, centros de convenciones, centros de desarrollo tecnológico, complejos deportivos, biblioteca pública regional, recuperación urbanística y arquitectónica del centro histórico y de otros bienes de interés cultural nacional, y los proyectos asociados al desarrollo turístico y transformación urbana con contenido cultural y de recuperación del espacio público.
• Determinación de proyectos estratégicos dentro de los suelos urbano y rural que permitan concretar las acciones requeridas en el territorio Municipal para su adecuado desarrollo económico y sociocultural.  
</t>
  </si>
  <si>
    <t xml:space="preserve">430208801
</t>
  </si>
  <si>
    <t>1. Gestiónar los recursos para la compra de la casilla en la Fedreación de Fútbol de Salón
2. Vinculación de la Empresa Pública y Privada para el patrocinio del Equipo Profesional
3. Realizar la selección de los deportistas que por sus capacidades y habilidades deportivas son aptos para conformar el Equipo Profesional.
3. Implementar estrategias de posicionamiento basadas en el sentido de pertenencia, siendo el Equipo Profesional de Fútbol de Salón sinonimo de indentidad zipaquireña.</t>
  </si>
  <si>
    <t xml:space="preserve">Política Pública de Primera Infancia, Infancia y Adolescencia </t>
  </si>
  <si>
    <t xml:space="preserve">
Lineamiento 2. Los sueños de la infancia  (de 6 a  11 años)</t>
  </si>
  <si>
    <t>Selección y captación de talentos</t>
  </si>
  <si>
    <t>Selección y captacion de talento
(Servicio de identificación de talentos deportivos</t>
  </si>
  <si>
    <t>Personas con talento deportivo identificadas</t>
  </si>
  <si>
    <t>Aumentar a 100 personas identificadas con talento deportivo</t>
  </si>
  <si>
    <t>Coordinacion de Deportes</t>
  </si>
  <si>
    <t>Secretaría de Educación, Secretaría de Salud, Grupo de Profesionales de la Coordinación de Deportes</t>
  </si>
  <si>
    <t>1. Con el apoyo de los Monitores Deportivos a las IEM públicas, el IMCRDZ contribuye al fortalecimiento de las habilidades y capacidades físicas de los niños y niñas, donde se percibe ausencia del docente de Educación Física.
2. Con la creaciónde las cartillas metodologícas, implementadas por el IMCRDZ, se busca desarrollar las faces sensibles de los niños y niñas.
3. Se realizará seguimiento por parte de la Coordinación de Deporte a los procesos adelantados por los monitoresen las IEM públicas.
4. Continuidad en el desarrollo de las actividades  programas en las IEM.
5. Acompañamiento continuo del Grupo Interdisciplinario del IMCRDZ
6. Realización de los Festivales Deportivos Escolares en el Municipio.
7. Implementación de la estrategia Digital "IMCRDZ más cerca de ti", se hara el buen uso de las tecnologias y las diferentes redes sociales para que los servicios de los programas culturales, deportivos, de actividad física y de recreación esten al alcance de la población zipaquireña, generando de esta manera cercania con los usuarios.
8. Alimentar el software con el que cuenta el IMCRDZ para conocer cuales son los talentos deportivos del Municipio.
9. Identificar las habilidades y capacidades más sobresalientes de los deportistas del Municipio.
10.Se realizará seguimiento por parte de la Coordinación de Deporte a los procesos adelantados por los monitoresen las IEM públicas.
11. Continuidad en el desarrollo de las actividades  programas en las IEM.
12. Acompañamiento continuo del Grupo Interdisciplinario del IMCRDZ</t>
  </si>
  <si>
    <t>Deporte para la primera infancia</t>
  </si>
  <si>
    <t>Aumentar a 7071 los niños, niñas de la Primera Infancia atendidos en el Proyecto "Selección de Talentos"  en Estimulación Temprana, Matrogimnasia y Polimotor</t>
  </si>
  <si>
    <t>Grupo de Profesionales de Primera Infancia</t>
  </si>
  <si>
    <t>1. Atención de los jardines sociales del Municipio por medio de los profesionales contratados por el IMCRDZ para este proyecto
2. Con la aplicación de Test Pedagogicos, permitirá el fortalecimiento las habilidades motrices y físicas del niño y niña
3. Se realizará seguimiento por parte de la Coordinación de Deporte a los procesos adelantados por los monitoresen las IEM públicas.
4. Continuidad en el desarrollo de las actividades  programas en las IEM.
5. Acompañamiento continuo del Grupo Interdisciplinario del IMCRDZ</t>
  </si>
  <si>
    <t>Reserva Deportiva</t>
  </si>
  <si>
    <t>Servicio de preparación deportiva</t>
  </si>
  <si>
    <t>Aumentar a 200 los derpotistas para reserva deportiva</t>
  </si>
  <si>
    <t>Aumentar las personas identificadas para reserva deportiva</t>
  </si>
  <si>
    <t>1. Alimentar el software con el que cuenta el IMCRDZ para conocer cuales son los talentos deportivos del Municipio.
2. Identificar las habilidades y capacidades más sobresalientes de los deportistas del Municipio.
3.Se realizará seguimiento por parte de la Coordinación de Deporte a los procesos adelantados por los monitoresen las IEM públicas.
4. Continuidad en el desarrollo de las actividades  programas en las IEM.
5. Acompañamiento continuo del Grupo Interdisciplinario del IMCRDZ
6. Realizar Convenios Interadministrativos  Indeportes Cundinamarca, Ministerio de Deporte y Universidades</t>
  </si>
  <si>
    <t xml:space="preserve">deportistas que participan en eventos deportivos de alto rendimiento </t>
  </si>
  <si>
    <t>INDEPORTES CUNDINAMARCA</t>
  </si>
  <si>
    <t xml:space="preserve">Aumentar a 15 los deportistas que participan en eventos deportivos de alto rendimiento </t>
  </si>
  <si>
    <t xml:space="preserve">Formación Deportiva
</t>
  </si>
  <si>
    <t>Fortalecimiento a Escuelas de Iniciación y Formación Deportiva</t>
  </si>
  <si>
    <t xml:space="preserve">Nuevas escuelas de iniciación deportiva de acuerdo a las tendencias y deportes olimpicos </t>
  </si>
  <si>
    <t>Incrementar a 22 escuelas de formación deportiva de acuerdoa nuevas tendencias</t>
  </si>
  <si>
    <t>1. A través de la participación ciudadana, identificar las tendencias deportivas que la población considera que son aptas para la practica y de esta manera aumentar 5 EScuelas de Iniciación y Formación que pertenencen al IMCRDZ.
2. Gestion de recursos económicos y físicos, con entidades publicas y privadas a nivel local, departamenta, nacional e internacional.
3. Desarrollar Alianzas Estrategicas con entidades públicas y privadas.
4. Fortalecer las escuelas deportivas Ciclismo, Fútbol de Salón, Atletismo, Futbol y Judo.
5. Implementación de la estrategia Digital "IMCRDZ más cerca de ti", se hara el buen uso de las tecnologias y las diferentes redes sociales para que los servicios de los programas culturales, deportivos, de actividad física y de recreación esten al alcance de la población zipaquireña, generando de esta manera cercania con los usuarios.
6. Fortalecer Grupo Interdisciplinario en los procesos deportivos que adelanta el IMCRDZ (Deportologo, Psicologo Deportivo, Fisioterapeuta, Metodologo, Nutricionista, Trabajador social, monitores de educación física)</t>
  </si>
  <si>
    <t>Estudios y diseños Centro Deportivo de Alto Rendimiento</t>
  </si>
  <si>
    <t>Estudios y diseños de infraestructura deportiva de alto rendimiento</t>
  </si>
  <si>
    <t>Banco Proyectos IMCRDZ</t>
  </si>
  <si>
    <t>Realizar un estudio y diseño del Centro de Alto Rendimiento</t>
  </si>
  <si>
    <t>Obras Públicas e Infreaestructura</t>
  </si>
  <si>
    <t>1. Gestionar recuersos económicos de carácter Público Privada con entidades locales, departamentales, nacionales e internacionales.</t>
  </si>
  <si>
    <t>Mejoramiento Estadio Hector "El Zipa" Gonzalez</t>
  </si>
  <si>
    <t>Estadios mejorados</t>
  </si>
  <si>
    <t>Realizar un mejoramiento del Estadio Municipal</t>
  </si>
  <si>
    <t>Cubierta de Polideportivos</t>
  </si>
  <si>
    <t>Polideportivos cubiertos de alto rendimiento mejorados</t>
  </si>
  <si>
    <t>Polideportivos cubiertos y/o mejorados</t>
  </si>
  <si>
    <t>Rendición de cuentas 2016-2019</t>
  </si>
  <si>
    <t>Aumentar a 9 cubiertas y/o mejoras de polideportivos</t>
  </si>
  <si>
    <t>Coordinador de Deportes</t>
  </si>
  <si>
    <t xml:space="preserve">1. Realizar el respectivo diagnostico del estado físico de los escenarios deportivos, especificamente de los diferntes polideportivos del Municipio.
2. Una vez realizado el diagnóstico, hacer un paralelo con las factores de riesgo de la comunidad, especificamente aquellos factores que se relacionan con la población infantil, adolescente y juvenil de las diferentes comunidades para evaluar la prioridad entre barrios.
</t>
  </si>
  <si>
    <t>Pista Recreativa de Patinaje</t>
  </si>
  <si>
    <t>Pistas construidas</t>
  </si>
  <si>
    <t xml:space="preserve">Pistas recreativas de patinaje construidas
</t>
  </si>
  <si>
    <t>Inventario Escenarios Deportivos y Recreativos del Municipio</t>
  </si>
  <si>
    <t>Aumentar a 2 pistas recreativas de patinaje</t>
  </si>
  <si>
    <t>1. Gestionar recuersos económicos de carácter Público Privada con entidades locales, departamentales, nacionales e internacionales.
2. Identificar el espación de ubación donde se realizará la pista de Patinaje Recreativo</t>
  </si>
  <si>
    <t>Turismo Deportivo</t>
  </si>
  <si>
    <t>Eventos Deportivos para fortalcer el turismo deportivo
(servicio de organización de eventos deportivos de alto rendimiento)</t>
  </si>
  <si>
    <t>430200401</t>
  </si>
  <si>
    <t>Aumentar a 90 los eventos que logren fotalecer el turismo deportivo</t>
  </si>
  <si>
    <t>Grupo de profesionales de la coordinación deportiva
Catedral de Sal 
Secretaría de Desarrollo Economico y de Turismo</t>
  </si>
  <si>
    <t xml:space="preserve">2. Identificar el espación de ubación donde se realizará el Complejo de Alto Rendimineto </t>
  </si>
  <si>
    <t>Participación en eventos deportivos</t>
  </si>
  <si>
    <t>Realización de Eventos Deportivos
(servicio de organización de eventos deportivos de alto rendimiento)</t>
  </si>
  <si>
    <t>Aumentar a 100 los deportistas que participan en eventos nacionales e internacionales</t>
  </si>
  <si>
    <t>Metodologo</t>
  </si>
  <si>
    <t>1. Apoyo a deportistas de deportes individuales y de conjunto.
2. Participación en eventos departamentales, regionales, nacionales.</t>
  </si>
  <si>
    <t>4302062</t>
  </si>
  <si>
    <t>Implemetar durante el Proceso de Formación Deportiva la Estrategia "Mi valor, mi identidad"
(servicio de educacion informal)</t>
  </si>
  <si>
    <t>430206200</t>
  </si>
  <si>
    <t>Gestora Social
Grupo de Profesionales de la Coordinación de Deporte</t>
  </si>
  <si>
    <t xml:space="preserve">
1. Realizar  actividades deportivas, incentivando la unión familiar entre los usuarios de las Escuelas de Iniciación Deportiva, "Deporte en Familia"
2. Implementación de  escuelas para padres Padres de los Procesos Deportivos, en el marco de liderazgo, trabajo en equipo, conocimiento acertivo, programación neuro-lingüística, resolución de conflictos 
3.Capacitación a formadores deportivos en el marco de liderazgo, trabajo en equipo y comunicación acertiva</t>
  </si>
  <si>
    <t>Apoyo Atletas y Deportistas del Municipio</t>
  </si>
  <si>
    <t>4302002</t>
  </si>
  <si>
    <t>Implementación de la Bolsa de estimulos financioncieros u otros incentivos para deportistas
(Servicio de apoyo financiero a atletas)</t>
  </si>
  <si>
    <t>430200200</t>
  </si>
  <si>
    <t>Aumentar a 40 los deportistas beneficiados con la bolsa de estimulos financieros</t>
  </si>
  <si>
    <t xml:space="preserve">Secretaría de Desarrollo Economico y Turismo
</t>
  </si>
  <si>
    <t xml:space="preserve">1. Realizar rueda de negocios con los empresarios locales, regionales, departemantales, nacionales e internacionales
2. Socialización a los mepresarios sobre los beneficios tributarios enmarcados en el Estatuto Tributario Nacional al prestar apoyo en el sector deportivo, cultural de innovación y de tecnologia.
3. Vincular la Empresa privada por medio de Alianzas Estrategicas para oprimizar la ejecución al realizar los eventos deportivos en el Municipio.
  </t>
  </si>
  <si>
    <t xml:space="preserve">Deporte No Convencional
</t>
  </si>
  <si>
    <t>Deporte sin Barrera
(Servicio de preparación deportiva)</t>
  </si>
  <si>
    <t>Preparar a 10 deportistas con discapacidad</t>
  </si>
  <si>
    <t>Secretaría de Salud, Secretaría de Familia y Desarrollo Social, Profesional de Discapacidad</t>
  </si>
  <si>
    <t>1. A través del Programa de Actividad Física y de Recración, se detectará a las personas con discapacidad que cuenten con habilidades y capacidades deportivas, las cuales seran atendidas por los formadores deportivos del IMCRDZ para proyectar dichas habilidades y capacidades a un nivel deportivo competitivo
2. Por medio de la caracterización y localización que realiza la Secretaría de Familia y Desarrollo Social, vincular a aquellas Personas con Discapacidad que se detecten con habilidades y capacidades para el deporte no convencional.</t>
  </si>
  <si>
    <t>Fortalecer  el Grupo Interdisciplinar del IMCRDZ</t>
  </si>
  <si>
    <t>Fortalecer Grupo Interdisciplinario en los procesos deportivos que adelanta el IMCRDZ (Deportologo, Psicologo Deportivo, Fisioterapeuta, Metodologo, Nutricionista, Trabajador social, monitores de educación física)
(servicio de educacion informal)</t>
  </si>
  <si>
    <t>Archivo Interno Coordinación de Deporte</t>
  </si>
  <si>
    <t>Atender a 2100 personas por medio del grupo interdisciplinario fortalecido</t>
  </si>
  <si>
    <t>Grupo Interdisciplinario de la coordinación deportivo</t>
  </si>
  <si>
    <t>1. Con la vinculación de los profesionales de las areas afines a la ciencia del Deporte en los procesos deportivos adelnatados en las Escuelas de Iniciación y Formación Deportiva.
2. Actualizar a los deprotistas y entrenadores, atendiendo a la demanda del deporte moderno.
3. Realizando convenios interinstitucionales con Universidades</t>
  </si>
  <si>
    <t>Empleo Público</t>
  </si>
  <si>
    <t>0505</t>
  </si>
  <si>
    <t>IMCRDZ eficiente y transparente</t>
  </si>
  <si>
    <t>Nuevos procesos administrativos para el fortalecimiento institucional del IMCRDZ</t>
  </si>
  <si>
    <t>Aumentar a 3 los nuevos procesos administrativos para el fortalecimiento institucional del IMCRDZ</t>
  </si>
  <si>
    <t>Sistemas de información</t>
  </si>
  <si>
    <t>0505028</t>
  </si>
  <si>
    <t xml:space="preserve">Implementación de un Sistema de Infomación
(servicio de informacion de gestion publica) </t>
  </si>
  <si>
    <t>050502805</t>
  </si>
  <si>
    <t>Sistema de Información implementados</t>
  </si>
  <si>
    <t>Subgerencia Administrativa y Financiera IMCRDZ</t>
  </si>
  <si>
    <t>Implementar un sistema de información</t>
  </si>
  <si>
    <t>Gerente IMCRDZ
Subgerencia de Cultura
Coordinadores de Deporte, Recreación y Actividad Física y de Cultura
Equipo de trabajo IMCRDZ</t>
  </si>
  <si>
    <t xml:space="preserve">1. A través del sistema de gestion de calidad, generar que los procesos y procedimientos incluyan formatos pertinentes para el levantamiento de información precisa.
2. Realizar la sistematización de la información levantada por medio de un software especifico que permita realizar cruce de información y estadisticas de acuerdo las variables indicadas.
</t>
  </si>
  <si>
    <t>4301</t>
  </si>
  <si>
    <t>Comité de evaluación, vigilancia y control DRAF</t>
  </si>
  <si>
    <t>Comité de evaluación, vigilancia y control DRAF implementado</t>
  </si>
  <si>
    <t>Crear e implementar un comité  de evaluación, vigilancia y control DRAF implementado</t>
  </si>
  <si>
    <t>1. Fomentar la prticipación ciudadana por medio del Comité de Evaluación, Vigilancia y Control de DRAF, incluyendo los representantes de los sectores que hacen parte del desarrollo deportivo, recreativo y de actividad física del Municipio.</t>
  </si>
  <si>
    <t>Toda persona tiene derecho a tomar parte en la vida cultural de su comunidad.</t>
  </si>
  <si>
    <t>Legalidad: gestion publica efectiva</t>
  </si>
  <si>
    <t>Confianza en  lo publico y gobernabilidad</t>
  </si>
  <si>
    <t>Derechos Sociales
Derechos Culturales</t>
  </si>
  <si>
    <t>Recreacion
Deporte
Actividad fisica
Patrimonio</t>
  </si>
  <si>
    <t>Sistema de Gestión Documental</t>
  </si>
  <si>
    <t>Servicio de Gestión Documental
(serivicio de informacion de gestion publica)</t>
  </si>
  <si>
    <t>050502810</t>
  </si>
  <si>
    <t xml:space="preserve">Implementar un Sistema de gestión documental </t>
  </si>
  <si>
    <t>Profesional Gestión Documental</t>
  </si>
  <si>
    <t>1.  Con apoyo de capacitaciónes se generará una organizción instoitucional en la gestión documental de la entidad, logrand la gestion de archivos, el buen manejo de los documentos, la digitalización de los documentos, inventarios de los documentos, utilización de instrumentos archivisticos</t>
  </si>
  <si>
    <t>Transparencia y buen gobierno</t>
  </si>
  <si>
    <t>Zipaquirá Desarrollo para la Gente</t>
  </si>
  <si>
    <t>Educación</t>
  </si>
  <si>
    <t>Calidad y cobertura educativa</t>
  </si>
  <si>
    <t>Tasa de deserción intra-anual de educación preescolar, básica y media</t>
  </si>
  <si>
    <t>Terridata - DNP</t>
  </si>
  <si>
    <t>Disminuir a 3,04% la Tasa de deserción intra anual de 0 a 11</t>
  </si>
  <si>
    <t>* Desarrollo y mejoramiento nutricional, crecimiento sano.
* Aprender y ser fisicamente activos.
* Seguridad alimentari</t>
  </si>
  <si>
    <t>Servicio de apoyo a la permanencia con alimentación escolar</t>
  </si>
  <si>
    <t xml:space="preserve">
220102801</t>
  </si>
  <si>
    <t>Beneficiarios de la alimentación escolar</t>
  </si>
  <si>
    <t xml:space="preserve">Secretaría de Educación </t>
  </si>
  <si>
    <t>Aumentar a 9373 los beneficiarios del  programa de Alimentación Escolar en las IEM</t>
  </si>
  <si>
    <t>Líder de Cobertura Educativa</t>
  </si>
  <si>
    <t>Equipo PAE</t>
  </si>
  <si>
    <t>De aquí a 2030, asegurar que todas las niñas y todos los niños terminen la enseñanza primaria y secundaria, que ha de ser gratuita, equitativa y de calidad y producir resultados de aprendizaje pertinentes y efectivos</t>
  </si>
  <si>
    <t>Equidad:  Educación de calidad para un futuro con oportunidades para todos</t>
  </si>
  <si>
    <t>Educacion
"Educacion superiror para todos"</t>
  </si>
  <si>
    <t>* No desercion escolar
* Apoyo familiar
* Utilidad en los recursos
* Seguridad de los niños del colegio al hogar</t>
  </si>
  <si>
    <t>Servicio de apoyo a la permanencia con transporte escolar</t>
  </si>
  <si>
    <t>Beneficiarios de transporte escolar</t>
  </si>
  <si>
    <t xml:space="preserve">Aumentar a 856 los beneficiarios del  servicio de Transporte Escolar en las IEM  </t>
  </si>
  <si>
    <t>Profesional de Permanencia Educativa</t>
  </si>
  <si>
    <t>Cobertura neta  en la educación preescolar, básica y media</t>
  </si>
  <si>
    <t>88.33%</t>
  </si>
  <si>
    <t>Ministerio de Educación Nacional</t>
  </si>
  <si>
    <t>89.33%</t>
  </si>
  <si>
    <t>*Fortalecimiento institucional</t>
  </si>
  <si>
    <t>Servicio educativo en educacion preescolar, basica y media.</t>
  </si>
  <si>
    <t>Establecimientos educativos en operación</t>
  </si>
  <si>
    <t>Aumentar a 11 instituciones educativas en operación</t>
  </si>
  <si>
    <t>Líder de Administrativa y Financiera</t>
  </si>
  <si>
    <t>Profesionales Universitarios del área Administrativa y Financiera</t>
  </si>
  <si>
    <t>* Desarrollo integral desde la primera infancia</t>
  </si>
  <si>
    <t>Ambientes de aprendizaje para la educación inicial preescolar, básica y media dotados</t>
  </si>
  <si>
    <t>220107000</t>
  </si>
  <si>
    <t>Ambientes de aprendizaje dotados</t>
  </si>
  <si>
    <t>Aumentar a 5 los espacios de aprendizaje para la educacion inicial, preescolar, basica y media</t>
  </si>
  <si>
    <t>Líder Planeación educativa</t>
  </si>
  <si>
    <t>Líder de Cobertura</t>
  </si>
  <si>
    <t>Construir y adecuar instalaciones educativas que tengan en cuenta las necesidades de los niños y las personas con discapacidad y las diferencias de género, y que ofrezcan entornos de aprendizaje seguros, no violentos, inclusivos y eficaces para todos</t>
  </si>
  <si>
    <t>2201050</t>
  </si>
  <si>
    <t>Servicio de accesibilidad a contenidos web para fines pedagógicos</t>
  </si>
  <si>
    <t>220105000</t>
  </si>
  <si>
    <t>Estudiantes en condición de vulnerabilidad de las IEM con la adquisición de equipos tecnológicos (Tablet y/o Portátiles)</t>
  </si>
  <si>
    <t>Beneficiar a 4000  estudiantes de las IEM con equipos tecnológicos (Tablet y/o portátiles)</t>
  </si>
  <si>
    <t>Líder de Tecnología educativa</t>
  </si>
  <si>
    <t>Secretaria de Educacion e instituciones educativas.</t>
  </si>
  <si>
    <t>Cobertura bruta en la educacion, preescolar, basica y media</t>
  </si>
  <si>
    <t>MEN</t>
  </si>
  <si>
    <t>Planeacion educativa
* mejores instalaciones para un mejor servicio</t>
  </si>
  <si>
    <t>2201052</t>
  </si>
  <si>
    <t>220105200</t>
  </si>
  <si>
    <t xml:space="preserve">Sedes educativas mejoradas </t>
  </si>
  <si>
    <t xml:space="preserve">FFIE - Secretaría de Educación </t>
  </si>
  <si>
    <t>Aumentar a 9 las sedes educativas mejoradas de los sectores rurales y urbanos del municipio</t>
  </si>
  <si>
    <t>Lider Planeacion educativa</t>
  </si>
  <si>
    <t xml:space="preserve">Secretarias de Obras Públicas </t>
  </si>
  <si>
    <t>2201062</t>
  </si>
  <si>
    <t>Infruestructura educativa mantenida</t>
  </si>
  <si>
    <t>Sedes mantenidas</t>
  </si>
  <si>
    <t>Aumentar a 12 sedes educativas mantenidas del sector rural y urbano</t>
  </si>
  <si>
    <t xml:space="preserve"> - Alianzas estrategicas con la Fundación Alqueria Cavelier para apoyo en voluntariado para el mantenimiento de las sedes educativas de las zonas riurales y urbanas del municipio.</t>
  </si>
  <si>
    <t>2201068</t>
  </si>
  <si>
    <t>Servicio de gestión de riesgos y desastres en establecimientos educativos</t>
  </si>
  <si>
    <t>220106800</t>
  </si>
  <si>
    <t>Establecimientos educativos con acciones de gestión del riesgo implementadas</t>
  </si>
  <si>
    <t>Aumentar a 36 el numero de sedes educativas con acciones implementadas de gestion del riesgo</t>
  </si>
  <si>
    <t>Secretaria Seguridad y gestion del riesgo</t>
  </si>
  <si>
    <t xml:space="preserve"> - Con base al documento de semaforizacion de riesgos se interviene en cada una de las sedes según la necesidad de las instituciones educativas, dotando con camillas, botiquines, cuellos ortopedicos entre otros.
 - Crear alianzas estrategicas con defensa civil, cruz roja y bomberos para realizar procesos pedagogicos de primeros auxilios.
</t>
  </si>
  <si>
    <t>2201069</t>
  </si>
  <si>
    <t>Infraestructura educativa dotada</t>
  </si>
  <si>
    <t>220106900</t>
  </si>
  <si>
    <t>Sedes educativas dotadas de los sectores rurales y urbanos</t>
  </si>
  <si>
    <t>Aumentar a 10 sedes educativas dotadas de los sectores rurales y urbanos del municipio</t>
  </si>
  <si>
    <t>Secretaria de Educación</t>
  </si>
  <si>
    <t xml:space="preserve"> - Dotar con  implementos básicos para funcionamiento (Manejo de Residuos del Establecimiento Educativo, menaje, equipos de Cocina, equipos de laboratorio y mobiliario escolar)</t>
  </si>
  <si>
    <t xml:space="preserve">Zipaquira desarrollo para la gente </t>
  </si>
  <si>
    <t>Educacion</t>
  </si>
  <si>
    <t xml:space="preserve">Aumentar a 9 sedes educativas mejoradas del sector rural </t>
  </si>
  <si>
    <t>* Desarrollo rural
* Sectore productivos
* Estudiantes sectores rurales
* Calidad educativa</t>
  </si>
  <si>
    <t xml:space="preserve">Infraestructura educativa mejorada </t>
  </si>
  <si>
    <t>Sedes educativas mejoradas en zona rural</t>
  </si>
  <si>
    <t xml:space="preserve">Secretaría de Desarrollo Rural y Ambiente </t>
  </si>
  <si>
    <t>Aumentar a 9 sedes educativas mejoradas en el sector rural del municipio</t>
  </si>
  <si>
    <t>Secretaría de Desarrollo Rural y Ambiente / Secretaria de Educación</t>
  </si>
  <si>
    <t>Ministerio de Educacion, Gobernacion de Cundinamarca, ICCU</t>
  </si>
  <si>
    <t xml:space="preserve"> - Mejorar, adecuar, ampliar, reforzar las sedes educativas rurales a fin de beneficiar a la poblacion escolar del sector.
 - Apoyar la dotacion de espacios que promuevan la cultura productiva y ambiental</t>
  </si>
  <si>
    <t>Tasa de analfabetismo para población de 15 años y más</t>
  </si>
  <si>
    <t>Disminuir a un 1.5% la tasa de analfabetismo para población de 15 años y más</t>
  </si>
  <si>
    <t>* Poblacion educada
* Mayores accesos a sub empleo
*Salud emocional y proyecto de vida</t>
  </si>
  <si>
    <t>2201032</t>
  </si>
  <si>
    <t>Servicio de alfabetización</t>
  </si>
  <si>
    <t>Modelo de alfabetización para la atención de personas analfabetas</t>
  </si>
  <si>
    <t>Mantener un modelo de alfabetización para la atención de personas analfabetas</t>
  </si>
  <si>
    <t>Tasa de repitencia</t>
  </si>
  <si>
    <t>SIMAT/SEC EDUCACIÓN</t>
  </si>
  <si>
    <t>Disminuir a 10% la Repitencia Sector Oficial (0-11)</t>
  </si>
  <si>
    <t>* Adolescentes y jovenes con acceso educativo
*</t>
  </si>
  <si>
    <t>2201030</t>
  </si>
  <si>
    <t>Servicio educación formal por modelos educativos flexibles</t>
  </si>
  <si>
    <t>220103000</t>
  </si>
  <si>
    <t>Estudiantes con doble y triple repitencia atendidos con modelos educativos flexibles</t>
  </si>
  <si>
    <t>Aumentar a 430 el número de estudiantes atendidos con doble y triple repitencia mediante modelos educativos flexibles</t>
  </si>
  <si>
    <t xml:space="preserve"> - Revisar los casos de doble y triple repitencia para poder atenderlos en el modelo flexible antes que deserten del sistema.
 - Revisar la posibilidad de abrir el programa en otras sedes educativas analizando lugares de residencia de estudiantes.
 - Efectuar seguimiento de los estudiantes del modelo para tratar de que ingresen al modelo tradicional o que culminen sus estudios en el modelo más apropiado.</t>
  </si>
  <si>
    <t>POLITICA PUBLICA DE PRIMERA INFANCIA INFANCIA Y ADOLESCENCIA
"En Zipaquirá , los niños, niñas y adolescentes son la razón del cambio "</t>
  </si>
  <si>
    <t>Lineamiento  1.  ( 0 a 5 años)
Linea miento 2. Los sueños de la infancia  (de 6 a  11 años)
Lineamiento 3.  Adolescentes activos (de 12 a 17 años o menores de 18 años</t>
  </si>
  <si>
    <t>* Acceso a la educacion
* Derecho de la educacion para todos
*proyecto de vida
* salud emocional
* educacion sin barreras</t>
  </si>
  <si>
    <t>2201031</t>
  </si>
  <si>
    <t>Servicio de formación por ciclos lectivos especiales integrados</t>
  </si>
  <si>
    <t>220103100</t>
  </si>
  <si>
    <t>Personas beneficiarias de ciclos lectivos especiales integrados (CLEI)</t>
  </si>
  <si>
    <t>Aumentar a 2256 personas mediante ciclos lectivos integrados CLEI</t>
  </si>
  <si>
    <t>Líder de Cobertura Educativa/ Area inspección y vigilancia</t>
  </si>
  <si>
    <t xml:space="preserve"> - Atender a toda la población adulta que cumpla con los requisitos del Decreto 3020 y logren culminar sus estudios secundarios.
 - Focalizar población que requiera el servicio y habilitar el servicio en una nueva sede educativa de ser necesario</t>
  </si>
  <si>
    <t>Estudiantes clasificados en nivel A- en la prueba de Inglés de Saber 11</t>
  </si>
  <si>
    <t>Icfes</t>
  </si>
  <si>
    <t>Disminuir a 22% los estudiantes graduados con nivel A - en la prueba de Inglés Saber 11</t>
  </si>
  <si>
    <t>* Procesos de formacion a los agentes educativos</t>
  </si>
  <si>
    <t>Servicio educativo de promoción del bilingüismo para docentes</t>
  </si>
  <si>
    <t>Docentes beneficiados con estrategias de promoción del bilingüismo</t>
  </si>
  <si>
    <t>Secretaría de Educación</t>
  </si>
  <si>
    <t>Aumentar a 50 los docentes beneficiados en procesos de bilinguismo</t>
  </si>
  <si>
    <t>Líder de Calidad Educativa</t>
  </si>
  <si>
    <t>Secretaría de Educación y Catedral de Sal</t>
  </si>
  <si>
    <t>De aquí a 2030, aumentar considerablemente la oferta de docentes calificados, incluso mediante la cooperación internacional para la formación de docentes en los países en desarrollo, especialmente los países menos adelantados y los pequeños Estados insulares en desarrollo</t>
  </si>
  <si>
    <t>% de estudiantes clasificados en nivel A- en la prueba de Inglés de Saber 11</t>
  </si>
  <si>
    <t>* Acceso a nuevas idiomas
* Cultura de saberes
*Reconocimiento y valoracion de la diversidad</t>
  </si>
  <si>
    <t>Servicios educativos de promoción del bilingüismo</t>
  </si>
  <si>
    <t>Estudiantes beneficiados con estrategias de promoción del bilingüismo</t>
  </si>
  <si>
    <t>Aumentar a 300 los estudiantes beneficiados en estrategias de bilinguismo</t>
  </si>
  <si>
    <t xml:space="preserve">Aumentar a 70% las instituciones educativas que se encuentran en los niveles A+ y A en pruebas SABER 11. </t>
  </si>
  <si>
    <t>* Atencion educativa a la primera infancia, instituciones eductivas fortalecidas para la socializacion y aprendizaje con docentes capacitados</t>
  </si>
  <si>
    <t>2201006</t>
  </si>
  <si>
    <t>Servicio de asistencia técnica en educación inicial, preescolar, básica y media</t>
  </si>
  <si>
    <t>220100602</t>
  </si>
  <si>
    <t>Aumentar a 50 los establecimientos educativos oficiales y no oficiales acompañamiento en el marco de las estrategias de calidad educativa</t>
  </si>
  <si>
    <t>Profesional de Mejoramiento</t>
  </si>
  <si>
    <t>Servicio de fortalecimiento a las capacidades de los docentes de educación Inicial, preescolar, básica y media</t>
  </si>
  <si>
    <t>Docentes y agentes educativos  de educación inicial, preescolar, básica y media relacionados con su area disciplinar</t>
  </si>
  <si>
    <t>Aumentar  a 500 los docentes y agentes educativos  de educación inicial, preescolar, básica y media relacionados con su area disciplinar</t>
  </si>
  <si>
    <t>Líder de Mejoramiento</t>
  </si>
  <si>
    <t>Prestadores privados identificados en el Registro Único de Prestadores de Educación Inicial - RUPEI</t>
  </si>
  <si>
    <t>RUPEI - MEN</t>
  </si>
  <si>
    <t>Aumentar a 40 el número de prestadores privados identificados en el Registro Único de Prestadores de Educación Inicial - RUPEI</t>
  </si>
  <si>
    <t>Aumentar a 60 los prestadores de educacion inicial capacitados en referentes tecnicos y politica de atencion integral a la primera infancia</t>
  </si>
  <si>
    <t>Líder de Educación Inicial</t>
  </si>
  <si>
    <t>* Docentes y agentes pedagogicos con procesos de formacion y reconocmiento de sus estudiantes desde el desarrollo integral</t>
  </si>
  <si>
    <t>Docentes y agentes educativos  en la implementacion del modelo de gestion educacion inicial</t>
  </si>
  <si>
    <t>Estudiantes en nivel 4 en Sociales y Ciudadanas Saber 11</t>
  </si>
  <si>
    <t>Aumentar a 7% los estudiantes que obtienen Nivel 4 en Sociales y Ciudadanas Saber 11</t>
  </si>
  <si>
    <t xml:space="preserve">* Uso adecuado del tiempo libre
* Aprendizaje entre pares
* proyeccion de nuevos estilos de vida
* Mejoramiento en la calidad de vida
* Herramientas de acceso a la educacion superior
* Construccion de proyecto de vida </t>
  </si>
  <si>
    <t>Servicio de orientación vocacional</t>
  </si>
  <si>
    <t>Estudiantes vinculados a procesos de orientación vocacional</t>
  </si>
  <si>
    <t>* Resolucion de conflictos
* Apoyo familiar
* Vinculacion padres de familias e hijos en proyectos de vida
*Trabajo continuo familia, en aspectos sociales, economicos, ecreativos y emocionales de los NNAJ</t>
  </si>
  <si>
    <t>Servicio de apoyo para el fortalecimiento de escuelas de padres</t>
  </si>
  <si>
    <t xml:space="preserve">
Escuelas de padres apoyadas 
(Familias apoyadas)</t>
  </si>
  <si>
    <t>Aumentar a 5000 los padres, madres, cuidadores y/o acudientes en competencias parentales</t>
  </si>
  <si>
    <t>Lineamiento 4: familias funcionales activas</t>
  </si>
  <si>
    <t>Fortalecer su capacidad de cuidar, proteger, orientar, dar afecto a su familia</t>
  </si>
  <si>
    <t>* Docentes capcitados y formados con apoyo para una educacion integral</t>
  </si>
  <si>
    <t>Servicio de educación informal</t>
  </si>
  <si>
    <t>Docentes capacitados</t>
  </si>
  <si>
    <t>Aumentar a 550 los docentes del sector oficial  en procesos de la formación del ser y desarrollo humano</t>
  </si>
  <si>
    <t>Estudiantes con discapacidad, talentos excepcionales y vinculados al Sistema de Responsabilidad Penal Adolescente SRPA que se gradúan en el municipio</t>
  </si>
  <si>
    <t>SIMAT</t>
  </si>
  <si>
    <t>1.29%</t>
  </si>
  <si>
    <t>Aumentar a 1,29% el porcentaje de estudiantes con discapacidad, talentos excepcionales y vinculados al Sistema de Responsabilidad Penal Adolescente SRPA que se gradúan en el municipio</t>
  </si>
  <si>
    <t xml:space="preserve">* Habilidades sociales y de comunicación
* Alternativas de aprendizaje
* Desarrollo del ser
* Fortalecimiento en habilidades para el desarrollo humano 
* </t>
  </si>
  <si>
    <t>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t>
  </si>
  <si>
    <t>Politica de Discapacidad</t>
  </si>
  <si>
    <t>1. Educacion Inclusiva</t>
  </si>
  <si>
    <t xml:space="preserve">Aumentar a 100 los docentes capacitados en procesos de educacion inclusiva de las IEM del sector urbano y rural
</t>
  </si>
  <si>
    <t>Política pública de discapacidad</t>
  </si>
  <si>
    <t>Educación inclusiva</t>
  </si>
  <si>
    <t>Equidad - Educación de calidad para un futuro con oportunidades para todos</t>
  </si>
  <si>
    <t>Progreso social para el bienestar y la felicidad / Educación</t>
  </si>
  <si>
    <t>* Accesibilidad
* Derecho a la educacion de manera equitativa</t>
  </si>
  <si>
    <t>Servicio de fomento para la permanencia en programas de educación formal</t>
  </si>
  <si>
    <t>Estudiantes con discapacidad, talentos excepcionales y vinculados al Sistema de Responsabilidad penal adolescente beneficiados con estartegias de permanencia</t>
  </si>
  <si>
    <t>Simat</t>
  </si>
  <si>
    <t>Aumentara 350 estudiantes Estudiantes con discpacidad, talentos excepcionales y vinculados al Sistema de Responsabilidad penal adolescente beneficiados con estartegias de permanencia</t>
  </si>
  <si>
    <t>Tasa de cobertura en educación superior</t>
  </si>
  <si>
    <t>Aumentar a 29,9% la Tasa de Cobertura de Educación Superior en el Municipio</t>
  </si>
  <si>
    <t>* Jovenes con proyecto de vida
* Fortalcemiento en la educacion superior
*Futuro con mas liderazgo
*Fortalecimiento  de espacios alternativos de aprendizaje
* Tecnico, tecnologos y profesionales.
* Intercambio de experiencias y educaicon para el trabajo</t>
  </si>
  <si>
    <t>2202009</t>
  </si>
  <si>
    <t>Servicio de apoyo financiero para el acceso y permanencia a la educación superior o terciaria</t>
  </si>
  <si>
    <t>220200901</t>
  </si>
  <si>
    <t>Beneficiarios de subsidios para el acceso y  permanencia en programas nacionales (Fondo FESZ)</t>
  </si>
  <si>
    <t>Aumentar a 3662 estudiantes mediante el Fondo de Educación superior FESZ</t>
  </si>
  <si>
    <t>Profesional de Acceso / Sec. Educación</t>
  </si>
  <si>
    <r>
      <t xml:space="preserve"> -Realizar dos convocatorias anuales para  otorgar subsidios de acceso, permanencia y transporte a estudiantes que cumplan con los requisitos y les sean otorgados dichos subsidios 
- Gestionar convenios con instituciones de educación superior para lograr beneficios de permanencia
 - Apoyados en la labor social adelantada por los estudiantes beneficiarios del fondo FESZ, fortalecer los programas de cultura ciudad del muncipio de zipaquirá
</t>
    </r>
    <r>
      <rPr>
        <b/>
        <sz val="11"/>
        <rFont val="Arial"/>
        <family val="2"/>
      </rPr>
      <t xml:space="preserve"> VOZ DE LA CIUDADANIA:</t>
    </r>
    <r>
      <rPr>
        <sz val="11"/>
        <rFont val="Arial"/>
        <family val="2"/>
      </rPr>
      <t xml:space="preserve">
- Mas cobertura para la asignación de subsidios de transporte para los estudiantes que viven en las veredas.
- En el Fondo de Educación Superior FESZ debe haber líneas que fortalezcan la presencia de los estudiantes en las universidades publicas.
- Realizar dos convenios con la Universidad UDCA y la Escuela de Ingenieros Julio Garavito con Instituciones de Educación Superior para obtener descuentos en valores de matricula y semestre
VOZ DE LA CIUDADANIA:
- Establecer un convenio que permita el ingreso a la universidad de los estudiantes provenientes de la zona rural, con un trato diferencial, que reconozca las potencialidades y necesidades del contexto.</t>
    </r>
  </si>
  <si>
    <t>$ 20.600.000.000.00</t>
  </si>
  <si>
    <t>De aquí a 2030, aumentar considerablemente el número de jóvenes y adultos que tienen las competencias necesarias, en particular técnicas y profesionales, para acceder al empleo, el trabajo decente y el emprendimiento</t>
  </si>
  <si>
    <t>220200909</t>
  </si>
  <si>
    <t>Población víctima del conflicto armado, beneficiaria de subsidios para el financiamiento total de programas de educación superior
(Voz ciudadana)</t>
  </si>
  <si>
    <t>Aumentar a 10 la población víctima del conflicto armado, beneficiaria de subsidios para el financiamiento total de programas de educación superior</t>
  </si>
  <si>
    <t xml:space="preserve"> -Realizar una convocatoria para focalizar , viabilizar y otorgar subsidios de acceso y permanencia en Educación Superior a población víctimas del conflicto </t>
  </si>
  <si>
    <t>2202025</t>
  </si>
  <si>
    <t>Sedes de instituciones de educación superior o terciaria construidas y adecuadas</t>
  </si>
  <si>
    <t>220202500</t>
  </si>
  <si>
    <t>Sedes de instituciones de educación terciaria o superior construidas y adecuadas (Universidad de Cundinamarca y SENA)</t>
  </si>
  <si>
    <t xml:space="preserve">Secretaria de Educacion  </t>
  </si>
  <si>
    <t>Secretaria de Educacion</t>
  </si>
  <si>
    <t>Obras publicas / Secretaria de planeacion</t>
  </si>
  <si>
    <t>Inclusion Social</t>
  </si>
  <si>
    <t>Ciudad de oportunidades con inclusion social</t>
  </si>
  <si>
    <t>Población LGBTIQ+ beneficiada con atencion integral que dignifica su identidad.</t>
  </si>
  <si>
    <t>Secretaria de Familia y desarrollo social</t>
  </si>
  <si>
    <t xml:space="preserve">* Caracterización, acciones afirmativas de inclusion, portafolio de servicios para personas LGBTIQ+ en salud, empleo, educación, trabajo y/o empleo, cultura, deporte, recreación.  </t>
  </si>
  <si>
    <t>Servicio de gestión de oferta social para la población vulnerable</t>
  </si>
  <si>
    <t>Jornadas de la oferta social sobre integración para población LGBTIQ+ 
 (voz ciudadana)</t>
  </si>
  <si>
    <t>Número de jornadas</t>
  </si>
  <si>
    <t>Secretaría de Familia y Desarrollo Social</t>
  </si>
  <si>
    <t>Aumentar a 12 las Jornadas de la oferta social sobre integración para población LGBTIQ+</t>
  </si>
  <si>
    <t>Secretaria de Familia y Desarrollo Social</t>
  </si>
  <si>
    <t>Secretarías de salud, desarrollo economico, rural y ambiente, IMCRDZ</t>
  </si>
  <si>
    <t xml:space="preserve">* Con equipos colaborativos y coordinación intersectorial, organizar servicios de orientación, acceso a la oferta de servicios educativos, laborales, productivos, culturales, artísticos, deportivos, recreativos, salud física, mental, sexual reproductiva, protección, participación ciudadana. 
* Proceso de caracterización de la poblacion LGBTIQ+
* Habilidades laborales y de emprendimiento a traves de iniciativas productivas (ambientales, comunitarias, sociales, politicas, culturales, deportivas, entre otras) por medio de alianzas intersectoriales.
</t>
  </si>
  <si>
    <t>Todos los seres humanos nacen libres e iguales.</t>
  </si>
  <si>
    <t>Implementar a nivel nacional sistemas y medidas  apropiados de protección social para todos, incluidos niveles mínimos, y, de aquí a 2030, lograr una amplia cobertura de las personas pobres y vulnerables</t>
  </si>
  <si>
    <t>Politica Publica de Mujer Equidad y Genero</t>
  </si>
  <si>
    <t xml:space="preserve">línea estratégica 5- reconocimiento y fortalecimiento de las mujeres y sus diferentes formas organizativas en la construcción de la paz
línea estratégica 6- : fomento a la participación de las mujeres en instancias de poder y toma de decisiones
línea estratégica 7- enfoque diferencial en el sistema de salud un mecanismo de garantías a las mujeres en todo su curso de vida
línea estratégica 8- garantías de educación con enfoque diferencial a las mujeres en todo su curso de vida
línea estratégica 9- movilización y comunicación para la transformación cultural
línea estratégica 10- plan integral para garantizar a las mujeres zipaquireñas una vida libre de violencias
</t>
  </si>
  <si>
    <t>Tejido social y familias</t>
  </si>
  <si>
    <t>5. Construya su identidad en un marco de diversidad.</t>
  </si>
  <si>
    <t>4. Cada niño, niña  construye su identidad desde el respeto y valoración de la diversidad</t>
  </si>
  <si>
    <t>Deerechos civiles y políticos</t>
  </si>
  <si>
    <t>Participación</t>
  </si>
  <si>
    <t>Protección integral con la convivencia democrática con relaciones democráticas, equitativas, solidarias al interior de la familia, compartiendo saberes, apoyo psicológico,  actividad ludica, recreativa, cultural, acompañamiento, asistencia social y asesoría legal</t>
  </si>
  <si>
    <t>Inclusión de la diversidad sexual y de género en los proyects e iniciativas desarrolladas</t>
  </si>
  <si>
    <t>Inclusion social</t>
  </si>
  <si>
    <t>Personas mayores con atención integral</t>
  </si>
  <si>
    <t>Secretaria de familia y desarrollo social</t>
  </si>
  <si>
    <t xml:space="preserve">Aumentar a 63% la cobertura de  atencion integral  al adulto mayor </t>
  </si>
  <si>
    <t>* Valoración salud y estado nutricional. 
* Ración caliente y almuerzo acorde a condición de salud y necesidad nutricional</t>
  </si>
  <si>
    <t>Suministrar apoyo nutricional a las personas mayores más vulnerables
(Servicio de entrega de raciones de alimentos)</t>
  </si>
  <si>
    <t xml:space="preserve">Apoyo nutricional entregado y/o consumido por las personas mayores más vulnerables
</t>
  </si>
  <si>
    <t>Aumentar a 800 beneficiarios el  Apoyo nutricional entregado y/o consumido por las personas mayores más vulnerables</t>
  </si>
  <si>
    <t>Secretaría de salud y los responsables de la preparación, suministro de las raciones alimentarias</t>
  </si>
  <si>
    <t>* Caracterización de las condiciones de salud y nutricionales de las personas mayores.
* Focalización personas mayores en vulnerabilidad social o economica. 
* Realización convenio con entidad idónea. 
* Servicio de entrega de apoyo nutricional a los adultos mayores vulnerables</t>
  </si>
  <si>
    <t>Todos tienen derecho a la protección contra la discriminación.</t>
  </si>
  <si>
    <t>1. Promocion y garantia de Derechos.                  2. Proteccion Social Integral.                            3. Envejecimiento Activo.  4. Recurso Humano.</t>
  </si>
  <si>
    <t>1. Cuente con padre, madre, familiares o
cuidadores principales que le acojan y
pongan en práctica pautas de crianza
que favorezcan su desarrollo integral</t>
  </si>
  <si>
    <t xml:space="preserve"> Cada niña, niño cuenta con una familia que le acoge y acompaña en su desarrollo, junto con los pares, redes y organizaciones sociales y comunitarias.</t>
  </si>
  <si>
    <t>Desarrollo, gestión y apoyo a proyectos productivos para los diversos grupos poblacionales</t>
  </si>
  <si>
    <t>* Caracterización.
* Pedagogía ciudadana para saber envejecer.  
* Servicios de aprendizaje
* Participacion en entornos</t>
  </si>
  <si>
    <t>Oferta social de intercambio de experiencias para el adulto mayor</t>
  </si>
  <si>
    <t xml:space="preserve">Adultos mayores beneficiados con actividades en pro del envejecimiento activo </t>
  </si>
  <si>
    <t xml:space="preserve">Aumentar a 1000 los Adultos mayores beneficiados con actividades en pro del envejecimiento activo </t>
  </si>
  <si>
    <t>IMCRDZ-Secretaria de  Salud- Entidades Sin Animo de Lucro en Convenio y/o Contratos con el Municipio
Profesionales del programa adulto mayor</t>
  </si>
  <si>
    <t xml:space="preserve">
* Realización de encuentros intergeneracionales y de pedagogía ciudadana relacionados con hábitos de vida saludable durante la vida para llegar a la vejez en la mejor condición de funcionalidad.
* Organizar la oferta de servicios culturales, recroedeportivos, de servicio social, espiritual que les promueva el envejecimiento activo y les reconozca sus capacidades y talentos.
* Realización del reinado personas mayores. 
* Apoyo de empleo y emprendimiento. 
* Implementación y seguimiento a la Política Pública de Envejecimiento</t>
  </si>
  <si>
    <t>* Modalidad servicio institucionalización personas mayores en condición de abandono con discapacidad mental y/o habitabilidad en calle</t>
  </si>
  <si>
    <t>Institucionalizar personas mayores en protección por abandono y/o vida en calle</t>
  </si>
  <si>
    <t xml:space="preserve">Personas mayores institucionalizadas </t>
  </si>
  <si>
    <t>Mantener la cobertura de los adultos mayores vulnerables institucionalizados en 54 beneficiatios</t>
  </si>
  <si>
    <t>* Proteccion integral y atencion permanente
* Proteccion en todas las actividade realizadas por el adulto mayor y sus familias en vulnerabilidad social 
* Ubicacion en centros de proteccion en convenio con el municipio</t>
  </si>
  <si>
    <t>*Protección
*Población vulnerable
*Recursos 
*Priorización
*Compensación laboral</t>
  </si>
  <si>
    <t>3601012</t>
  </si>
  <si>
    <t>Servicio de apoyo financiero para el adulto mayor</t>
  </si>
  <si>
    <t>Personas mayores beneficiadas con apoyo económico en su vejez</t>
  </si>
  <si>
    <t>Aumentar a 1709 las personas mayores beneficiadas con apoyo económico en su vejez</t>
  </si>
  <si>
    <t>Secretaría de Desarrollo Económico y Turismo</t>
  </si>
  <si>
    <t xml:space="preserve">*Autonomía e independencia económica de las personas mayores garantizando el adecuado uso de los recursos recibidos. 
*Focalizaión y priorización a población más vulnerable.
*Convenios y Alianzas estratégicas con entidades de orden nacional o departamental.
 *BEPS
</t>
  </si>
  <si>
    <t>Personas con discapacidad - PcD y cuidadores con atención integral</t>
  </si>
  <si>
    <t>Aumentar al 50%  la cobertura de atencion a las  Personas con discapacidad - PcD y cuidadores</t>
  </si>
  <si>
    <t>* Acceso a servicios de rehabilitación funcional a travês de fonoaudiologīa, terapia ocupacional, psicologīa, terapia con animales,  refuerzo terapeutico y desarrollo de habilidades de emprendimiento</t>
  </si>
  <si>
    <t>Servicios de atención integral a población en condición de discapacidad PcD</t>
  </si>
  <si>
    <t>Personas con discapacidad con refuerzo en rehabilitacion funcional anual</t>
  </si>
  <si>
    <t>Aumentar a 706 las personas con discapacidad -PcD con refuerzo en rehabilitacion funcional anual</t>
  </si>
  <si>
    <t>Prestadores de servicios del centro de vida sensorial, de las fundaciones y convenios</t>
  </si>
  <si>
    <t xml:space="preserve">* Refuerzo a la rehabilitación funcional, protección e inclusión social y productiva de las PcD con:                                                           
* Servicios complementarios de fonoaudiología, psicología, terapias en centro de vida sensorial                                                    
* Alianzas con fundaciones de trayectoria para la prestación de servicios especiales                        
*  Terapia física y mental con equinoterapia  
* Atencion integral en el Centro de vida sensorial       
</t>
  </si>
  <si>
    <t xml:space="preserve"> Equidad: Pacto trasversal
Inclusión de todas las personas con discapacidad</t>
  </si>
  <si>
    <t>Política pública de Discapacidad</t>
  </si>
  <si>
    <t xml:space="preserve">7. Comunidad y sociedad Inclusiva  </t>
  </si>
  <si>
    <t>* Sin barreras para las PcD y sus cuidadores para la Inclusión social  en comunicación, información</t>
  </si>
  <si>
    <t xml:space="preserve">Personas en condicion de discpacidad-PcD y cuidadores comunicados e informados
</t>
  </si>
  <si>
    <t xml:space="preserve">Estrategias de comunicación y acceso a la información para personas con discapacidad - PcD y sus cuidadores
</t>
  </si>
  <si>
    <t xml:space="preserve">Desarrollar una estrategia anual de comunicación y acceso a la información para personas con discapacidad - PcD y sus cuidadores 
</t>
  </si>
  <si>
    <t>Secretaría General, Secretaria de Planeacion, Oficina de Prensa para herramientas comunicacionales</t>
  </si>
  <si>
    <t xml:space="preserve">* Disponibilidad de interprete de lenguaje de señas y medios TIC  entre ellos Centro de Relevo para facilitar la comunicación, la informacion, la interacción y acceso al conocimiento.                                                </t>
  </si>
  <si>
    <t xml:space="preserve">* Inclusión social sin barreras para las PcD con discapacidad 
* Independencia </t>
  </si>
  <si>
    <t>Servicios de atención integral a población en condición de discapacidad - PcD</t>
  </si>
  <si>
    <t>Personas con discapacidad - PcD beneficiados con ayudas técnicas</t>
  </si>
  <si>
    <t>Aumentar a 250 las personas con discapacidad - PcD que se benefician con ayudas técnicas</t>
  </si>
  <si>
    <t>Profesionales de apoyo programa de discapacidad</t>
  </si>
  <si>
    <t>* Mejorar condiciones de las personas con discapacidad mediante ayudas técnicas de apoyo.
* Acceso real y efectivo a los servicios para su realización y autonomía
* Mejoramiento en su calidad de vida y la de su cuidador</t>
  </si>
  <si>
    <t>Mujeres con atencion integral</t>
  </si>
  <si>
    <t>Secretaria de Familia</t>
  </si>
  <si>
    <t>* Participación y liderazgo femenino
* Mujeres libres de violencia con promoción, prevención, protección, y acceso a la justicia
* Atención a mujeres víctimas de la violencia
* Mujeres con procesos de formacion y capacitacion</t>
  </si>
  <si>
    <t>Oferta participativa para las mujeres</t>
  </si>
  <si>
    <t>Oferta de servicios disponibles para la atención integral de la mujer (Líneas estrategicas política pública)</t>
  </si>
  <si>
    <t>Secretaría Familia y Desarrollo social</t>
  </si>
  <si>
    <t>Secretaria de Gobierno, comisarias de familia</t>
  </si>
  <si>
    <t>*Implementación segumiento y Evaluacion Política Pública de Mujer Equidad de Género.                           
*Promoción de Derechos    
*Incluye el desarrollo de acciones encaminadas a generar dinámicas de atención conjunta, articulada y eficiente entre las instituciones del estado hacia la población vulnerable.(mujeres)  
* Participación en instancias de toma de desiciones 
* Consejo consultivo de mujeres
* Espacios de participacioón institucionales
*Prevención de todo tipo de violencias contra la mujer 
*Servicio de casa de acogida para l a protección de la mujer</t>
  </si>
  <si>
    <t>Equidad para las mujeres</t>
  </si>
  <si>
    <t>Desarrollar una estrategia anual que favorezca el servicio de gestión de oferta social para la población vulnerable</t>
  </si>
  <si>
    <t>* Participacion ciudadana
* Nuevas alternatvas de comunicación
* Todos comunicados e informados
* Oportuna y eficiente
* Inclusion social comunicativa</t>
  </si>
  <si>
    <t>Servicio de información para la atención de población vulnerable</t>
  </si>
  <si>
    <t>Estrategias generadas para el fortalecimiento de los sistemas de información para la atención de población vulnerable</t>
  </si>
  <si>
    <t>Secretaría de Familia y Desarrollo Social (Comisarias de Familia)</t>
  </si>
  <si>
    <t>Mantener una estrategia para el fortalecimiento de los sistemas de información para la atención de población vulnerable</t>
  </si>
  <si>
    <t>Secretaria de prensa</t>
  </si>
  <si>
    <t>* Informa adecuada y oportuna
* Articulacion con las dependencias para informacion incluyente y oportuna de acuerdo a las necesidades de la poblacion
*Difusion y acceso claro a estrategias que facilitan la comunicación
* Acercamiento con nuevas estartegias a los sectores rurales para que esten informados
* Integración de nuevas tecnologias y  herramientas de vanguardia</t>
  </si>
  <si>
    <t>Derecho al fortalecimiento familiar. Familia sujeto colectivo de derechos y agente para la transformación y desarrollo social</t>
  </si>
  <si>
    <t>Reducir significativamente todas las formas de violencia y las correspondientes tasas de mortalidad en todo el mundo</t>
  </si>
  <si>
    <t>Imperio de la ley y convivencia</t>
  </si>
  <si>
    <t>Paz y convivencia</t>
  </si>
  <si>
    <t xml:space="preserve"> Cuente con padre, madre, familiares o cuidadores principales que le acojan y pongan en práctica pautas de crianza que favorezcan su desarrollo integral. </t>
  </si>
  <si>
    <t>Cada niña, niño y adolescente cuenta con una familia que le acoge y acompaña en su desarrollo, junto con los pares, redes y organizaciones sociales y comunitarias</t>
  </si>
  <si>
    <t>Derechos civiles y políticos</t>
  </si>
  <si>
    <t>Protección de la vida</t>
  </si>
  <si>
    <t>Servicio de conciliación</t>
  </si>
  <si>
    <t>Familias tejiendo futuro y construyendo sociedad</t>
  </si>
  <si>
    <t>Población LGBTIQ+ beneficiada con atencion integral que dignifiquen su identidad.</t>
  </si>
  <si>
    <t xml:space="preserve">Aumentar la cobertura en atencion integral al  55% de la poblacion  LGBTIQ+  </t>
  </si>
  <si>
    <t>Servicio de acompañamiento familiar y comunitario para la superación de la pobreza</t>
  </si>
  <si>
    <t>Orientación en diversidad sexual, apoyo familiar y activacion de rutas de atencion a poblacion LGBTIQ+</t>
  </si>
  <si>
    <t xml:space="preserve">Aumentar a 55 personas de la poblacion LGBTIQ+ con orientación en diversidad sexual, apoyo familiar y activacion de rutas de atencion </t>
  </si>
  <si>
    <t>* Con equipos colaborativos y coordinación intersectorial, organizar servicios de orientación, acceso a la oferta de servicios educativos, laborales, productivos, culturales, artísticos, deportivos, recreativos, salud física, mental, sexual reproductiva, protección, participación ciudadana. 
* Priorización acceso a servicios según vulnerabilidad de la poblacion.
* Pedagogía ciudadana para su inclusión sin estigmatización y comprensión de la diferencia, dignidad y respeto 
* Orientacion hacia la garantia del derecho a la familia desde la convivencia y la vida comun.</t>
  </si>
  <si>
    <t xml:space="preserve">* Estrategia centro dia para el adulto mayor en sede central y clubes descentralizados de personas mayores:  envejecimiento activo, vida digna con ingresos, servicios de aprendizaje, salud física y mental;  orientación familiar y comunitaria para la protección de las personas mayores, participación en los entornos </t>
  </si>
  <si>
    <t>Centros de protección social de día para el adulto mayor adecuados</t>
  </si>
  <si>
    <t>Adultos mayores beneficiados en centro día</t>
  </si>
  <si>
    <t>Aumentar a 1000 los Adultos mayores beneficiados con actividades en centros dia</t>
  </si>
  <si>
    <t>* Con trabajo colaborativo e intersectorial coordinar con las entidades involucradas en la oferta de servicios a las personas mayores su incorporación a la oferta de servicios desde la estrategia Club de personas mayores. 
* Organizar la oferta de servicios culturales, recroedeportivos, de servicio social, espiritual que les promueva el envejecimiento activo y les reconozca sus capacidades y talentos.
* Orientacion Psicosocial-Habitos de Estilos de Vida Saludable-Ocupacion del Tiempo Libre-Exaltacion de Saberes y Tradiciones por profesionales en Psicologia-Trabajo Social-Fisoterapia-Nutricion-Jefe de Enfermeria-Auxiliares de enfermeria medinate Talleres y orientacion Individual.
* Implementación y seguimiento a la Política Pública de Envejecimiento y Vejez</t>
  </si>
  <si>
    <t xml:space="preserve">* Sin barreras para las PcD y sus cuidadores para la Inclusión social, productiva con servicios sociales, ambientales, económicos, institucionales </t>
  </si>
  <si>
    <t xml:space="preserve">Implementar servicios sociales para personas en condicion de discapacidad PcD y sus cuidadores
</t>
  </si>
  <si>
    <t xml:space="preserve">Cuidadores y  personas con discapacidad-PcD que acceden a la oferta social   
(voz ciudadana) 
</t>
  </si>
  <si>
    <t>Aumentar a 135 cuidadores de PcD cubiertos con oferta social</t>
  </si>
  <si>
    <t>Secretaría de Salud, IMCRDZ, Económico, Desarrollo Rural, Gobierno, Seguridad</t>
  </si>
  <si>
    <t xml:space="preserve">* Cuidado del cuidador desde procesos de orientación, acompañamiento,  acceso a servicios, alivio de cargas con apoyo familiar y modalidad rehabilitación en comunidad    
*Procesos pedagógicos y socioculturales para que la ciudadanía errdique estigmatizaciones y adopte comportamientos positivos y de interacción social y productiva con las personas con discapacidad                          
* Trabajo mancomunado público privado para que las personas con discapacidad y/o familia tengan acceso al ingreso con alternativas de empleo o emprendimiento        
* Participación/consejos de discapacidad.
* Implementación y seguimiento a la Política Pública de Discapacidad 2015-2025.
* Trabajo intrasectorial para que las personas con discapacidad accedan a la oferta de servicios del Municipio, </t>
  </si>
  <si>
    <t xml:space="preserve">Aumentar a 29197 mujeres atendidas con el programa </t>
  </si>
  <si>
    <t xml:space="preserve">* Inclusión social y productiva para las mujeres 
* Atencion psicosocial
* Asesoria juridica
* Apoyo y asesoria a emprendimiento y educacion para el trabajo
* Intercambio de saberes
* Mujeres activas 
</t>
  </si>
  <si>
    <t xml:space="preserve">Servicio de gestión de oferta social para la mujer. 
 </t>
  </si>
  <si>
    <t xml:space="preserve"> Mujeres beneficiadas y atendidas en la Casa Social de la Mujer 
</t>
  </si>
  <si>
    <t>Aumentar a 5000 personas la cobertura de las mujeres atendidas en la Casa Social de la mujer</t>
  </si>
  <si>
    <t>Secretarías de salud, secretaria desarrollo economico, secretaria rural y ambiente, IMCRDZ</t>
  </si>
  <si>
    <t xml:space="preserve">* A través de en sus tres lineas de Intervencion: 
1. Capacitacion y Formacion 
2. Emprendimiento  
3.Orientacion Psicosocial y/o juridica 
*Fortalecimiento permanente del Centro de Emprendimiento e Innovación Social “Casa de la Mujer”(EMPRENDIMIENTO E INNOVACION-FORMACION Y CAPACITACION-ORIENTACION PSICOSOCIAL)                            
* Descentralización de los programas . Coordinación institucional vertical y horizontal para la prevencion, protección, atención, sanción, reparación y restablecimiento de derechos de la mujer. 
* Gestión de servicios regionales para la protección casa de protección
* Servicios prioritarios de atención integral a la mujer rural. </t>
  </si>
  <si>
    <t>Justicia y del Derecho</t>
  </si>
  <si>
    <t>Tasa de Violencia de pareja</t>
  </si>
  <si>
    <t>Tasa</t>
  </si>
  <si>
    <t>158.7 *100.000 habitantes</t>
  </si>
  <si>
    <t>Comisarías de Familia</t>
  </si>
  <si>
    <t>Mantener por debajo de 158.7 *100.000 habitantes la tasa de violencia en pareja</t>
  </si>
  <si>
    <t xml:space="preserve">* Reconocimiento y protección social
* Convivencia democrática 
* Promoción de la participación y los derechos de la familia
* Cultura de proteccion, promoción y realce de la institución familiar. </t>
  </si>
  <si>
    <t>Servicio de divulgación para promover los métodos de resolución de conflictos</t>
  </si>
  <si>
    <t>Jornadas móviles gratuitas de conciliación realizadas en unidad móvil</t>
  </si>
  <si>
    <t>Realizar 10 Jornadas móviles gratuitas de conciliación realizadas en unidad móvil</t>
  </si>
  <si>
    <t>*Alianzas estratégicas con entidades idóneas para la descentralización a zonas rurales.
*Servicios de gratuidad 
*Prevención de todo tipo de violencias a través del diálogo
*Fortalecimiento en la mejora del ambiente familiar
*Apoyo a la igualdad de oportunidades, roles y estereotipos tradicionales</t>
  </si>
  <si>
    <t>Tasa de violencia intrafamiliar</t>
  </si>
  <si>
    <t>tasa</t>
  </si>
  <si>
    <t>260.7 *100.000 habitantes</t>
  </si>
  <si>
    <t>Mantener por debajo de 260.7 *100.000 habitantes la tasa de violencia intrafamiliar</t>
  </si>
  <si>
    <t>*Autoestima
*Promoción de buesnas acciones 
*Creencias
*Tiempo para los hijos
*Comunicación asertiva y amorosa
*Educar sin violencia</t>
  </si>
  <si>
    <t>Servicio de educación informal en pautas de crianza</t>
  </si>
  <si>
    <t>Familias y/o cuidadores capacitados en pautas de crianza</t>
  </si>
  <si>
    <t>Aumentar a 11700 Familias y/o cuidadores capacitados en pautas de crianza</t>
  </si>
  <si>
    <t>*Fortalecimiento del vinculo familiar y de cuidadores a través de una atención integral 
*Articulación para compartir en familia desde el ámbito recreativo, cultural y social 
*Fortalecer las pautas de crianza a través del juego, la lectura en familia, las ludotecas y otras metodologías.
*Pautas de crianza enfocadas en las necesidades familiares y en la diversidad de creencias.</t>
  </si>
  <si>
    <t>Servicio de educación informal en resolución de conflictos</t>
  </si>
  <si>
    <t>Estrategias entorno a la resolución de conflictos familiares</t>
  </si>
  <si>
    <t>Aumentar a 3 las estrategias entorno a la resolución de conflictos familiares</t>
  </si>
  <si>
    <t xml:space="preserve">*Descentralización a zonas rurales del municipio
*Beneficiar y focalizar a los grupos poblacionales más vulnerables.
*Apoyo con metodologías para la construcción de la Política Pública de Cultura Ciudadana
*Trabajo articulado con las secretarías de la adimistración municipal para incentivar procesos de resolución de conflictos desde las diferentes áreas de interés de la comunidad. </t>
  </si>
  <si>
    <t>Promoción de  resolución conflictos de maner pacífica</t>
  </si>
  <si>
    <t>Zipaquirá Desarrollo para la gente</t>
  </si>
  <si>
    <t>Inclusión social</t>
  </si>
  <si>
    <t>Niños, Niñas, Adolescentes y Jovenes nuestro presente y futuro</t>
  </si>
  <si>
    <t>Atención integral a la primera infancia</t>
  </si>
  <si>
    <t>Bases de datos Secretaria de Familia y Desarrollo Social</t>
  </si>
  <si>
    <t>* Desarrollo integral físico, cogntivo, social y emocional de la primera infancia con: Educación inicial, cuidado calificado, salud, nutrición, protección, acompañamiento familiar y particpación familia y comunidad.
* Sedes físicas en servicio por construcción, adecuación, mejoramiento, dotación. 
* Prestación servicio por convenio y aporte transectorial 
* Implementacion de la ruta de atención itntegral a la primera infancia</t>
  </si>
  <si>
    <t>Construir sedes para la primera infancia</t>
  </si>
  <si>
    <t>Construir un nuevo centro de Atención integral a la primera infancia</t>
  </si>
  <si>
    <t>Secretaria de Familia y  Desarrollo Social</t>
  </si>
  <si>
    <t>Secretaria de obras publicas, secretaria de planeacion y EAAAZ; otras ICBF</t>
  </si>
  <si>
    <t>* Elaborar los  estudios, diseños, planos y gestionar los recursos para construcción de un  Centro de Atención  a  la Primera Infancia  y  generar alianza  para  la construcción de  planta  fisica  y dotacion.</t>
  </si>
  <si>
    <t>Derecho a la vida, la proteccion, la libertad de expresion, la identidad, la recreacion y esparcimiento</t>
  </si>
  <si>
    <t>De aquí a 2030, asegurar que todas las niñas y todos los niños tengan acceso a servicios de atención y desarrollo en la primera infancia y educación preescolar de calidad, a fin de que estén preparados para la enseñanza primaria</t>
  </si>
  <si>
    <t>progreso social para el bienestar y la felicidad; grupos poblacionales; grupos vulnerables</t>
  </si>
  <si>
    <t>POLITICA PUBLICA DE PRIMERA INFANCIA INFANCIA Y ADOLESCENCIA
"En Zipaquirá , los niños, niñas y adolescentes son la razón del cambio 2014-2023 "</t>
  </si>
  <si>
    <t>Lineamiento  1.  Primera Infancia. Mi  Mejor Experiencia ( 0 a 5 años)</t>
  </si>
  <si>
    <t>Ejecución de proyectos que permitan concretar dentro del territorio la funcionalidad del Municipio como centro de desarrollo cultural, tales como: campus universitario, museos, centros de convenciones, centros de desarrollo tecnológico, complejos deportivos, biblioteca pública regional, recuperación urbanística y arquitectónica del centro histórico y de otros bienes de interés cultural nacional, y los proyectos asociados al desarrollo turístico y transformación urbana con contenido cultural y de recuperación del espacio público</t>
  </si>
  <si>
    <t>Garantizar la atención integral a la primera infancia, construcción, meramiento, dotación CDI, mayor cobertura, formar a equipos jardines sociales en prácticas pedagógicas y desarrollo 1a infancia</t>
  </si>
  <si>
    <t>Crezca en entornos que promocionan sus derechos y actúan ante la exposición a situaciones de riesgo o vulneración</t>
  </si>
  <si>
    <t>Número 
(porcentaje)</t>
  </si>
  <si>
    <t>Disponer para la primera infancia servicios integrales y sedes adecuadas</t>
  </si>
  <si>
    <t xml:space="preserve">Servicios y sedes que atienden integralmente a la primera infancia 
</t>
  </si>
  <si>
    <t>Garantizar la operatividad de 6 centros de atención integral a la primera infancia</t>
  </si>
  <si>
    <t>* Vincular  a los NN en  condición  vulnerable, para  garantizar  el  goce  efectivo  de  sus derechos. 
* Dotar de elementos de apoyo a las modalidades de atención integral.                            * Dar continuidad al modelo de atención integral a la primera infancia en el área rural. 
* Garantizar la prestación del servicio integral mediante alianzas/convenio con cajas de compensación, ICBF y debido seguimiento y monitoreo.                                                                                                  * Disponibilidad de grupos multidisciplinarios, y metodologías de apoyo a la atención integral.                                                                                                                         8. * Priorización cupos de conformidad a puntaje SISBEN, condición</t>
  </si>
  <si>
    <t xml:space="preserve">* Desarrollo integral físico, cogntivo, social y emocional de la primera infancia con: Educación inicial, cuidado calificado, salud, nutrición, protección, acompañamiento familiar y particpación familia y comunidad. 
* Sedes físicas en servicio por construcción, adecuación, mejoramiento, dotación.
* Prestación servicio por convenio y aporte transectorial 
* Implementacion de la ruta de atención itntegral a la primera infancia
</t>
  </si>
  <si>
    <t>4102005</t>
  </si>
  <si>
    <t xml:space="preserve">Edificaciones de atención a la primera infancia adecuadas </t>
  </si>
  <si>
    <t>410200500</t>
  </si>
  <si>
    <t>Sedes adecuadas
(CDI Mi Ranchito)</t>
  </si>
  <si>
    <t>* Ampliar cobertura en Cdi mi ranchit previa gestion comodato inmueble con la Gobernacion de Cundinamarca.
* Elaborar los estudios, diseños, planos y generar alianza para la adecuacion de la planta fisica.
* Vincular a los NN en condicion vulnerable, para garantizar el goce efectivo de sus derechos.
* Garantizar la prestacion del servicio integral mediante alianzas/ convenio con ICBF y debido seguimiento y monitoreo.
* Priorizacion de cupos de conformidad a puntaje de SISBEN, condicion especial; situacion economica critica VCA</t>
  </si>
  <si>
    <t>La Primera infancia crece en entornos que favorecen su desarrollo y la Infancia y adolescencia, goza y cultiva sus intereses entorno a las artes la cultura, el deporte, el juego y la creatividad.</t>
  </si>
  <si>
    <t xml:space="preserve">* Celebracion dia del niño
*Recreo en familia y comunidad
* Espacios de divulgacion </t>
  </si>
  <si>
    <t>4102022</t>
  </si>
  <si>
    <t>Desarrollar actividades de sano esparcimiento en el marco de la celebración del día del niño</t>
  </si>
  <si>
    <t>410202200</t>
  </si>
  <si>
    <t>Actividades de sano esparcimiento realizadas</t>
  </si>
  <si>
    <t xml:space="preserve">Promover el juego y la  recreación  de  los niños y niñas en el marco  de  la  Celebración  del Día de la  Niñez </t>
  </si>
  <si>
    <t>Secretaria Educación-Aliados Estratégicos/Comisarias de Familia/ICBF/Secretaria de Seguridad y Convivencia</t>
  </si>
  <si>
    <t xml:space="preserve">*Acompañamiento y fortalecimiento a estrategías de divulgación y prevención para la erradicación del trabajo infantil
*Promover el juego y la recreación de los NNA en el marco de la Celebración del Dia de la Niñez y la Recreación.
*Estrategía  de prevención, autocuidado,  autoprotección y activación de rutas de atención, por situaciones de violencia contra NNA: 
1- Aplicar metodología que  aborde  los temas  en un lenguaje acorde a  la edad y  sin generar  temor en los NNA 
2- Hacer participes de la actividad  a  NNA de los  sectores Urbano y Rural
3- Vincular a las Familias como garantes de  los derechos
4- Vincular a  todos los  agentes que trabajan en la  garantía de derechos de los NNA.
5- Difundir  rutas de atención
*Intercambio de experiencias, con los agentes del Sistema Nacional de Bienestar Familiar.
*Enfásis en entornos protectores para la primera infancia, infancia y adolescencia.
* Desarrollar actividades ludico pedagogicas, artisiticas y culturales que promuevan el sano esparcimiento en los niños en el marco de la celebracion del mes del niño
</t>
  </si>
  <si>
    <t>Lineamiento  1 y 2.  De  0 a 5 años; los sueños de la infancia; adolescentes activos
Entornos prosperos y amigables</t>
  </si>
  <si>
    <t>Familias y tejido social: " La grandeza humana para la integración de la familia y comunidad"</t>
  </si>
  <si>
    <t>Cada niña, niño cuenta con una familia que le acoge y acompaña en
su desarrollo, junto con los pares, redes y
organizaciones sociales y comunitarias.</t>
  </si>
  <si>
    <t xml:space="preserve">Ludoteca, clubes de lectura, dinámicas virtuales, vacaciones divertidas. </t>
  </si>
  <si>
    <t>Espacios y dinámicas para lúdica, recreación, lectura, vacaciones divertidas e integración de NNA en área rural y urbana</t>
  </si>
  <si>
    <t>410200600</t>
  </si>
  <si>
    <t xml:space="preserve">Espacios y dinámicas generadas </t>
  </si>
  <si>
    <t>Número de niños, niñas y adolescentes en estrategias de promoción de derechos e identidad y diversidad</t>
  </si>
  <si>
    <t>Aumentar a 2000 la participación de NNA en las distintas estrategias de promoción de derechos e identidad y diversidad</t>
  </si>
  <si>
    <t>* Diversidad demográfica y/o identidad de origen: género, etnia, curso de vida, oientación sexual
* Diversidad cognitiva y/o identidad de aspiración: forma de pensar, creer, idear, abordar situaciones           
* Diversidad experiencial y/o identidad de crecimiento: habilidades, culturas, intereses, gustos, afinidades, preferencias. 
* Derechos fundamentales</t>
  </si>
  <si>
    <t>4102020</t>
  </si>
  <si>
    <t xml:space="preserve">Estrategias ludico pedagogicas para niños, niñas y adolescentes en el  reconocimiento de sus derechos (+ diversidad, + identidad)
</t>
  </si>
  <si>
    <t>410202000</t>
  </si>
  <si>
    <t xml:space="preserve">Semilleros de participacion y promoción de derechos </t>
  </si>
  <si>
    <t>Aumentar a 20 los Semilleros de participación y promoción de derechos</t>
  </si>
  <si>
    <t>Secretaria Educación-Aliados Estratégicos/Comisarias de Familia/ICBF/Secretaria de Seguridad y Convivencia, Secretaría de Gobierno</t>
  </si>
  <si>
    <t xml:space="preserve">* Con estrategia IEC y laboratorios de innovación social para la reflexión, diálogo, acuerdos, compromisos y acción interegeneracional y de contexto, siendo protagonistas: la primera infancia, la infancia, la adolescencia y la familia, reconocer sus derechos, descubrir los saberes, las capacidades, las particularidades. 
* Fortalecer las formas de comunicarse, pensar, cultura, costumbre, la equidad de género y las nuevas masculinidades sin violencia de género. 
* Orientación al gobierno municipal, la sociedad, familias  y demás actores co-responsables de la  proteccion integral de la primera infancia, infancia y adolescencia en sus prácticas de atención, cuidado, educación y protección integral tengan la capacidad de interactuar con ellos, con criterio de respeto, reconocimiento , a su singularidad, dignidad, autonomía y valoración de su particular, condición, creencia, tradición, sueño, interés, habilidad diversa, etnia, curso y ritmo de vida, orientación sexual, procedencia rura, urbana o migrante, "ser" propio.  </t>
  </si>
  <si>
    <t>Primera infancia, infancia y adolescencia con proteccion de derechos y practicas de cuidado y autocuidado</t>
  </si>
  <si>
    <t>45160</t>
  </si>
  <si>
    <t>Aumentar a 45160 NNA participando en  estrategias  de prevención, autocuidado,   autoprotección</t>
  </si>
  <si>
    <t>* Fortalecimiento familiar en prácticas amorosas de crianza y garantia de derechos. 
* Activación de rutas y mecanismos de promoción, prevención, atención, restitución derechos primera fancia, infancia, adolescencia por situaciones de maltrato, violencia, abuso sexual, trata de personas, ECSNA, explotación trabajo infantil, derecho penal adolescente (SRPA)</t>
  </si>
  <si>
    <t xml:space="preserve">Estrategias para la promocion, prevención, atencion y restitución de los derechos d ela primera infancia, infancia y adolescencia por situaciones de maltrato
</t>
  </si>
  <si>
    <t>Estrategias de prevencion, promocion, atencion y proteccion implementadas</t>
  </si>
  <si>
    <t xml:space="preserve">Aumentar a 5 las Estrategias de prevención, promoción, atención y protección </t>
  </si>
  <si>
    <t xml:space="preserve">* Desarrollo de estrategias de información, educación y comunicación, pedagogía ciudadana y acompañamiento a la infancia, la adolescencia y los agentes garantes de sus derechos para descubrir con ellos los factores de riesgo, los factores protectores, las pautas de crianza amorosa y construir en lo colectivo las acciones y compromisos para promover, prevenir, atender. 
* Desarrollar en familia, comunidad y centros de atención integral y de educación dinámicas creativas para la comprensión y vivencia de los derechos, estrategias de protección, respeto, cuidado. 
* Focalización niños, niñas y adolescentes con mayor riesgo. 
*Canalización a servicios y oferta socio económica según prioridad
* Mediante trabajo articulado con la Secretaría de Seguridad y Gobierno brindar información y orientación sobre el Sistema Penal para Adolescentes. 
* Prevenir todos los riesgos sociales que enfrentan los adolescentes y activar las rutas de atención cuando se presenten estos casos.
*  Medidas de prevención temprana en familia y comunidad focalizada como alto riesgo. 
* Orientación y apoyo a las víctimas de abuso sexual. 
</t>
  </si>
  <si>
    <t>4103</t>
  </si>
  <si>
    <t>Bienestar y mejoramiento de la calidad de vida, la garantia de participación y el goce efectivo de los derechos de los y las jóvenes.</t>
  </si>
  <si>
    <t xml:space="preserve">Número de jóvenes </t>
  </si>
  <si>
    <t>Aumentar a 12092 jóvenes la  participación de actividades para la garantía de participación y el goce efectivo de los derechos</t>
  </si>
  <si>
    <t>* Emprendimientos juveniles
* Educacion informal
* Educacion entre pares
* Inicitivas juveniles
* Reconomiento de sus derechos y deberes
* Economia naranja
* Uso de herramietas TIC
* Acceso al empleo desde la formalizacion de las organizaciones o practicas juveniles</t>
  </si>
  <si>
    <t>Servicio de asistencia técnica para el emprendimiento</t>
  </si>
  <si>
    <t>410300500</t>
  </si>
  <si>
    <t>Proyectos productivos formulados para jóvenes</t>
  </si>
  <si>
    <t>Aumentar a 10 los proyectos productivos generados para jóvenes</t>
  </si>
  <si>
    <t xml:space="preserve">*Secretaría de Desarrollo Económico y Turismo
*Secretaría de Desarrollo Rural y Ambiente </t>
  </si>
  <si>
    <t xml:space="preserve">*Formulación, implementación y seguimiento de la política pública de juventud.
*Apoyo en la formulacion del proyectos y/o iniciativas juveniles.
*Alianzas estrategicas con entidades de orden nacional y departamental para el fomento del emprendimiento en los sectores rurales y urbanos del municipio. </t>
  </si>
  <si>
    <t>Todo individuo tiene derecho a la libertad de opinión y de expresión.</t>
  </si>
  <si>
    <t>Promover políticas orientadas al desarrollo que apoyen las actividades productivas, la creación de puestos de trabajo decentes, el emprendimiento, la creatividad y la innovación, y fomentar la formalización y el crecimiento de las microempresas y las pequeñas y medianas empresas, incluso mediante el acceso a servicios financieros</t>
  </si>
  <si>
    <t>Equidad: juventud naranja</t>
  </si>
  <si>
    <t>Formular e implemnetar la Politica Pública Municipal de Juventud</t>
  </si>
  <si>
    <t>Derechos economicos</t>
  </si>
  <si>
    <t>* Emociones y resolucion de conflicto
* Apoyo familiar
* Apoyo nutricional
* Liderazago juvenil
* Fortalecimiento en la atencion de lineas amigas</t>
  </si>
  <si>
    <t>4103009</t>
  </si>
  <si>
    <t>Servicio de asistencia en temas de desarrollo de habilidades no cognitivas o blandas para la inclusión productiva</t>
  </si>
  <si>
    <t>410300900</t>
  </si>
  <si>
    <t>Personas asistidas en temas  de desarrollo de habilidades no cognitivas o blandas</t>
  </si>
  <si>
    <t>Aumentar a 5000 las Personas asistidas en temas de desarrollo de habilidades no cognitivas o blandas</t>
  </si>
  <si>
    <t>Secretaría de Salud</t>
  </si>
  <si>
    <t xml:space="preserve">*Generar espacios de educación emocional, para saber cómo reaccionar frente a situaciones difíciles y actuar de una manera más asertiva.
*Generar líneas de atención amigas, dónde psicólogos puedan asesorar y orientar a los jóvenes con necesidades de este tipo.
*Espacios de participación para fortalecer el liderazgo juvenil y el proyecto de vida.
</t>
  </si>
  <si>
    <t>Legalidad: participacion ciudadana</t>
  </si>
  <si>
    <t>Derechos civiles y politicos</t>
  </si>
  <si>
    <t xml:space="preserve">Protección a la vida
Participación
Liderazgo
</t>
  </si>
  <si>
    <t xml:space="preserve">* Participacio juvenil
* Construccion conjunta 
* Espacios para la divulgacion de los derechos y deberes de la poblacion juvenil
* Reconocimiento de la diversidad cultural, social, deportiva
* Visibilizacion de nuevos talentos </t>
  </si>
  <si>
    <t>Mecanismos de articulación implementados para la gestión de la oferta social (Semana de la Juventud)</t>
  </si>
  <si>
    <t>Ejecutar la semana de la juventud anualmente con actividades formativas según los intereses que mueven al mundo juvenil: social, deportivo, recreativo, cultural, artístico, musical</t>
  </si>
  <si>
    <t>Secretaría de  Familia  y Desarrollo Social - Secretaria Educación-IMCRDZ-Secretaria de  Desarrollo Económico</t>
  </si>
  <si>
    <t>* Semana de la juventud en el municipio. 
*Construcción de un plan de acción para la celebración de la semana de la juventud (Construcción articulada con participación juvenil, de acuerdo con sus intereses,según el Estatuto de Ciudadanía Juvenil "Ley 1622 del 2013").</t>
  </si>
  <si>
    <t>Jóvenes activos en prácticas y/o iniciativas juveniles y en instancias de participación institucional</t>
  </si>
  <si>
    <t>Aumentar a 120 la participación de jóvenes activos en prácticas y/o iniciativas juveniles y en instancias de participación institucional</t>
  </si>
  <si>
    <t>* Plataforma de juventudes
* Liderazgo juvenil
* Particicipacion en espacios institucionales y de otra indoles
* Representacion juvenil
* Colectivos, organizaciones, practicas y/o iniciitvas juveniles visibiles y aportando al municipio
* Derecho al voto popular
* Derecho a recibir informacion clara y oportuna
* Participacion en espacios departamentales y nacionales.</t>
  </si>
  <si>
    <t>4103052</t>
  </si>
  <si>
    <t>410305201</t>
  </si>
  <si>
    <t>Colectivos, organizaciones y/o prácticas activas</t>
  </si>
  <si>
    <t>Secretaria de Gobierno</t>
  </si>
  <si>
    <t>*Promover la conformación de organizaciones y/o prácticas juveniles, através de la plataforma de juventudes. 
*Jóvenes con participación en espacios institucionales (Comité de SPA, CTP, COMPOS, Salud Mental, entre otros.).
*A traves de Alianzas con Entidades Nacionales, Departamentales y Municipales consolidar el Consejo Municipal de Juventudes.
*Divulgar, socializar y promover la participación de jóvenes en el Consejo Municipal de Juventudes (Elección y conformación).
*Estratégias para potencializar la comunicación e información juvenil a través de canales de difusión hechos por y para jóvenes (periódicos, volantes, folletos, revistas, redes sociales, fotografías, entre otros).
*Formulación, implementación y seguimiento de la política pública de juventud.</t>
  </si>
  <si>
    <r>
      <t xml:space="preserve">*Convenios con entidades gubernamentales y privadas para el fortalecimiento de los mercados. 
*Desarrollar 20 estrategias de comercialización y fortalecimiento de las cadenas productivas.
*Generar convenios con entidades que promuevan la comercialización de los productos agropecuarios Zipaquireños.
*Priorizar el impulso de productos agropecuarios desarrollados por mujeres cabeza de familia, en condición vulnerable o iniciativas por grupos de mujer rural </t>
    </r>
    <r>
      <rPr>
        <i/>
        <sz val="11"/>
        <rFont val="Arial"/>
        <family val="2"/>
      </rPr>
      <t>(CTP)</t>
    </r>
    <r>
      <rPr>
        <sz val="11"/>
        <rFont val="Arial"/>
        <family val="2"/>
      </rPr>
      <t>.
Articulación con la línea estratégica PGAR: La innovación Social e Identidad Regional.
Articulación con la línea estratégica POMCA: Programa de Orientación Ambiental Productiva</t>
    </r>
  </si>
  <si>
    <r>
      <rPr>
        <sz val="11"/>
        <rFont val="Calibri"/>
        <family val="2"/>
      </rPr>
      <t>Lograr niveles más elevados de productividad económica mediante la diversificación, la modernización tecnológica y la innovación, entre otras cosas centrándose en los sectores con gran valor añadido y un uso intensivo de la mano de
obra</t>
    </r>
  </si>
  <si>
    <r>
      <t xml:space="preserve">documentos de politica 
</t>
    </r>
    <r>
      <rPr>
        <sz val="11"/>
        <rFont val="Calibri"/>
        <family val="2"/>
        <scheme val="minor"/>
      </rPr>
      <t>(planat de beneficio animal y plaza de ferias de zipaquira)</t>
    </r>
  </si>
  <si>
    <r>
      <rPr>
        <b/>
        <sz val="11"/>
        <rFont val="Calibri"/>
        <family val="2"/>
        <scheme val="minor"/>
      </rPr>
      <t xml:space="preserve">Servicio de apoyo a la comercialización 
</t>
    </r>
    <r>
      <rPr>
        <sz val="11"/>
        <rFont val="Calibri"/>
        <family val="2"/>
        <scheme val="minor"/>
      </rPr>
      <t>(planta de beneficio animal y plaza de ferias de zipaquira)</t>
    </r>
  </si>
  <si>
    <t>Aumentar a 120 el número de productores agrícolas que cumplen con criterios de crecimiento verde</t>
  </si>
  <si>
    <t>Aumentar a 100 el número de productores competitivos</t>
  </si>
  <si>
    <t>Aumentar a 30 las asistencias técnicas de acompañamiento para el fortalecimiento de la actividad artesanal.</t>
  </si>
  <si>
    <t>Aumentar a $80.000.000 el ingreso de los artesanos en ventas.</t>
  </si>
  <si>
    <t>Aumentar a 100 los proyectos de alto impacto asistidos para las cadenas productivas rurales.</t>
  </si>
  <si>
    <t>Aumentar a 80 las unidades productivas beneficiadas de la implementación de estratégias de producción limpia.</t>
  </si>
  <si>
    <t>Ejecutar 4 programas de gestión agro empresarial en unidades productivas.</t>
  </si>
  <si>
    <t xml:space="preserve">Aumentar a 320 los instrumentos para el mejoramiento productivo implementados. </t>
  </si>
  <si>
    <t xml:space="preserve">Servicios de turismo orientados a la internacionalización y fortalecimiento del sector turístico </t>
  </si>
  <si>
    <t>Aumentar a 4 los atractivos turísticos que orienten la internacionalización y el fortalecimiento del sector turístico del municipio.</t>
  </si>
  <si>
    <t>Implementar en 20% el PDTP</t>
  </si>
  <si>
    <t>Aumentar a 53% la tasa de ocupación municipal.</t>
  </si>
  <si>
    <t>Módulos de formación en el emprendimiento y el empresarismo ofrecidas a personas PVCA.</t>
  </si>
  <si>
    <t>Aumentar a 36 las  capacitaciones para el fortalecimiento del emprendimiento y empresarismo.</t>
  </si>
  <si>
    <t>Aumentar a 30% los emprendedores orientados en procesos de formalización empresarial.</t>
  </si>
  <si>
    <t>Innovación y Desarrollo Organizacional (IDEO)</t>
  </si>
  <si>
    <t xml:space="preserve">Aumentar a 1,5% las empresas clasificadas como innovadoras en sentido amplio </t>
  </si>
  <si>
    <t>Aumentar a 6 los productos empresariales reconocidos.</t>
  </si>
  <si>
    <t>ZIPATIC</t>
  </si>
  <si>
    <t>Aumentar a 69,5% la arquitectura empresarial del municipio</t>
  </si>
  <si>
    <t>Zipaquirá Verde y sostenible</t>
  </si>
  <si>
    <t>Desarrollo ambiental sostenible del sector minero energético.</t>
  </si>
  <si>
    <t>Pasivos ambientales intervenidos, generados por actividades mineras  (control y seguimiento)</t>
  </si>
  <si>
    <t xml:space="preserve">Numero  </t>
  </si>
  <si>
    <t xml:space="preserve">SDRA, Empalme </t>
  </si>
  <si>
    <t>Mantener 21 intervenciones de pasivos ambientales, generados por la actividad minera (eventos de control y seguimiento)</t>
  </si>
  <si>
    <t>Zipaquirá ambiental - Bosques, biodiversidad, servicios ecosistémicos</t>
  </si>
  <si>
    <t>Servicio de coordinación interinstitucional para el control a la explotación licita e ilícita de minerales</t>
  </si>
  <si>
    <t xml:space="preserve">Eventos de control y/o seguimiento a las actividades de explotación licita e ilicita de minerales realizados </t>
  </si>
  <si>
    <t>Mantener en 21 el número de eventos de control y/o seguimiento a las actividades de explotación licita e ilicita de minerales</t>
  </si>
  <si>
    <t xml:space="preserve">Secretaria de Desarrollo Rural y Ambiente .
Grupo de gestión ambiental </t>
  </si>
  <si>
    <t xml:space="preserve">CAR, ANM, Personería, Inspecciones de Policía, Secretaría Gobierno, Policía Nacional, Secretaría de Seguridad. </t>
  </si>
  <si>
    <t xml:space="preserve">Todas las personas tienen derecho a gozar de un ambiente sano. La ley garantizará la participación de la comunidad en las decisiones que puedan afectarlo.
Es deber del Estado proteger la diversidad e integridad del ambiente, conservar las áreas de especial importancia ecológica y fomentar la educación para el logro de estos fines. </t>
  </si>
  <si>
    <t>6,3: De aquí a 2030, mejorar la calidad del agua reduciendo la contaminación, eliminando el vertimiento y minimizando la emisión de productos químicos y materiales peligrosos, reduciendo a la mitad el porcentaje de aguas residuales sin tratar y aumentando considerablemente el reciclado y la reutilización sin riesgos a nivel mundial</t>
  </si>
  <si>
    <t>Pactos transversales  Recursos minero-energéticos</t>
  </si>
  <si>
    <t>La Protección y Uso Sostenible de los Elementos Naturales con Expresión Territorial</t>
  </si>
  <si>
    <t>Ambiente para el progreso</t>
  </si>
  <si>
    <t>Política Pública de Educación Ambiental</t>
  </si>
  <si>
    <t xml:space="preserve">Trabajo intersectorial e interinstitucional.  </t>
  </si>
  <si>
    <t>Incorporar la gestión del riesgo en la planificación de todas las acciones de la Administración Municipal, propias del ejercicio de sus funciones y competencias.</t>
  </si>
  <si>
    <t>Ciudad verde y Sostenible</t>
  </si>
  <si>
    <t>Cada niño, niña  disfruta del nivel más alto posible de salud, vive y asume modos, estilos y condiciones de vida saludables y cuenta con óptimas condiciones de alimentación y nutrición</t>
  </si>
  <si>
    <t>Ecosistemas - Biodiversidad - Ambiente sano</t>
  </si>
  <si>
    <t>Servicio de asistencia técnica en el manejo socio ambiental en las actividades mineras</t>
  </si>
  <si>
    <t>210501900</t>
  </si>
  <si>
    <t>Ambiente y Desarrollo Sostenible</t>
  </si>
  <si>
    <t>Fortalecimiento de la gestión ambiental en el sector productivo</t>
  </si>
  <si>
    <t>áreas bajo esquemas de producción sostenible (restauración, conservación, sistemas silvopastoriles, sistemas agroforestales, piscicultura, reconversión productiva)</t>
  </si>
  <si>
    <t>Hectáreas</t>
  </si>
  <si>
    <t xml:space="preserve">SDRA,Empalme </t>
  </si>
  <si>
    <t>Aumentar a 24 Hectareas con esquemas de producción sostenible (negocios verdes)</t>
  </si>
  <si>
    <t xml:space="preserve">Zipaquirá ambiental - Negocios Verdes </t>
  </si>
  <si>
    <t>3201003 (MGA)</t>
  </si>
  <si>
    <t>Servicio de asistencia técnica en negocios verdes</t>
  </si>
  <si>
    <t>320100300 (MGA)</t>
  </si>
  <si>
    <t>Negocios verdes con asesoría técnica.</t>
  </si>
  <si>
    <t>Aumentar a 48 asistencias técnicas en negocios verdes</t>
  </si>
  <si>
    <t xml:space="preserve">CAR - Secretaría de Desarrollo Económico, Catedral de Sal, Secretaria de Integración Regional, Grupo de gestión ambiental.  </t>
  </si>
  <si>
    <t>8,4:Mejorar progresivamente, de aquí a 2030, la producción y el consumo eficientes de los recursos mundiales y procurar desvincular el crecimiento económico de la degradación del medio ambiente, conforme al Marco Decenal de Programas sobre Modalidades de Consumo y Producción Sostenibles, empezando por los países desarrollados</t>
  </si>
  <si>
    <t xml:space="preserve">Pacto por la sostenibilidad: producir conservando y conservar produciendo </t>
  </si>
  <si>
    <t>La Protección y Uso Sostenible de los Elementos Naturales con Expresión Territorial
La innovación Social e Identidad Regional</t>
  </si>
  <si>
    <t>Regionalización</t>
  </si>
  <si>
    <t>Proyectos estratégicos de la estructura ecológica principal urbana.</t>
  </si>
  <si>
    <t>3201010 (MGA)</t>
  </si>
  <si>
    <t>Servicio de divulgación de la incorporación de consideraciones ambientales en la planificación sectorial</t>
  </si>
  <si>
    <t>320101000 (MGA)</t>
  </si>
  <si>
    <t>Aumentar a 24 campañas de divulgación de consideraciones ambientales, en la planificación sectorial (negocios verdes)</t>
  </si>
  <si>
    <t>CAR - Secretaría de Desarrollo Económico, Catedral de Sal, Secretaria de Integración Regional, Grupo de gestión ambiental.  RAPE</t>
  </si>
  <si>
    <t>porcentaje de residuos sólidos (especiales) efectivamente aprovechados</t>
  </si>
  <si>
    <t>1,2%</t>
  </si>
  <si>
    <t xml:space="preserve">SDRA,Empalme e indicadores de la oficina </t>
  </si>
  <si>
    <t>Aumentar a 10 % el aprovechamiento de residuos solidos especiales.</t>
  </si>
  <si>
    <t>Zipaquirá ambiental-Servicios Públicos Domiciliarios</t>
  </si>
  <si>
    <t>3201009 (MGA)</t>
  </si>
  <si>
    <t>Servicio de seguimiento y evaluación de los programas de recolección de residuos pos consumo</t>
  </si>
  <si>
    <t>320100900 (MGA)</t>
  </si>
  <si>
    <t>Empalme, SDRA</t>
  </si>
  <si>
    <t>Grupo de gestión ambiental,  CAR, ARZ, EAAAZ, Gobernación de Cundinamarca</t>
  </si>
  <si>
    <t>Conservación, protección y restauración de la biodiversidad y los ecosistemas</t>
  </si>
  <si>
    <t>áreas bajo sistemas sostenibles de conservación (restauración, sistemas agroforestales, manejo forestal sostenible) </t>
  </si>
  <si>
    <t xml:space="preserve">Hectáreas </t>
  </si>
  <si>
    <t>SDRA,Empalme e indicadores de la oficina, EAAAZ.</t>
  </si>
  <si>
    <t>Aumentar a 100 Hectareas bajo sistemas sostenibles de conservación (adquisición predios de reserva y PSA)</t>
  </si>
  <si>
    <t>Zipaquirá ambiental- Bosques, biodiversidad, servicios ecosistémicos</t>
  </si>
  <si>
    <t>Servicio apoyo financiero para la implementación de esquemas de pago por Servicio ambientales</t>
  </si>
  <si>
    <t xml:space="preserve">Esquemas de Pago por Servicio ambientales implementados </t>
  </si>
  <si>
    <t>SDRA</t>
  </si>
  <si>
    <t>Aumentar a 30 Ha con esquemas de Pago por Servicios Ambientales -PSA- implementados</t>
  </si>
  <si>
    <t>Grupo de gestión ambiental, CAR, Gobernación de Cundinamarca, RAPE, MADS, Conservación Internacional Colombia, Secretaría Jurídica, Secretaría General Secretaría de Hacienda.</t>
  </si>
  <si>
    <t>15,4:De aquí a 2030, asegurar la conservación de los ecosistemas montañosos, incluida su diversidad biológica, a fin de mejorar su capacidad de proporcionar beneficios esenciales para el desarrollo sostenible</t>
  </si>
  <si>
    <t xml:space="preserve">Política publica del Agua-PGAM Plan de Gestión Ambiental Municipal </t>
  </si>
  <si>
    <t xml:space="preserve">4. Gestión Integrada del agua con la región </t>
  </si>
  <si>
    <t>3202017 - Hoja de vida nuevo</t>
  </si>
  <si>
    <t xml:space="preserve">Incremento de nuevas áreas de ecosistemas estratégicos para garantizar sus servicios ecosistémicos y el recurso hídrico, mediante la adquisición </t>
  </si>
  <si>
    <t>Numero de hectáreas de áreas con interés hídrico adquiridas</t>
  </si>
  <si>
    <t>Grupo de gestión ambiental , CAR, Gobernación de Cundinamarca.</t>
  </si>
  <si>
    <t>15.3: De aquí a 2030, luchar contra la desertificación, rehabilitar las tierras y los suelos degradados, incluidas las tierras afectadas por la desertificación, la sequía y las inundaciones, y procurar lograr un mundo con efecto neutro en la degradación del suelo</t>
  </si>
  <si>
    <t>Plan de Gestión Ambiental Municipal  - PGAM</t>
  </si>
  <si>
    <t xml:space="preserve">recuperación de los ecosistemas estratégicos </t>
  </si>
  <si>
    <t>Conservación, restauración y uso sostenible de ecosistemas estratégicos (programa estratégico del POMCA del río Bogotá).</t>
  </si>
  <si>
    <t>Implementar obras de aislamiento de las áreas de ecosistemas estratégicos para garantizar sus servicios ecosistémicos y el recurso hídrico.</t>
  </si>
  <si>
    <t xml:space="preserve">obras de aislamiento de las áreas de ecosistemas estratégicos de la reserva forestal del municipio </t>
  </si>
  <si>
    <t>Metros</t>
  </si>
  <si>
    <t>Aumentar a 10000m las obras de aislamiento</t>
  </si>
  <si>
    <t>Grupo de gestión ambiental, CAR, Gobernación de Cundinamarca, RAPE, MADS, Conservación Internacional Colombia, Secretaría Jurídica, Secretaría General</t>
  </si>
  <si>
    <t>Aumentar a 100 las hectáreas de bajo sistemas sostenibles de conservación (Adquisición predios de reserva y PSA)</t>
  </si>
  <si>
    <t>Zipaquirá ambiental- Educación ambiental</t>
  </si>
  <si>
    <t>3202014 (MGA)</t>
  </si>
  <si>
    <t>Servicio de educación informal en el marco de la conservación de la biodiversidad y los Servicio ecocosméticos</t>
  </si>
  <si>
    <t>320201402 (MGA)</t>
  </si>
  <si>
    <t>Talleres realizados en el marco de la conservación de la biodiversidad y los servicios ecosistémicos</t>
  </si>
  <si>
    <t>Aumentar a 8 los talleres con servicios de educación informal en el marco de la conservación de la biodiversidad y los Servicio ecosistémicos</t>
  </si>
  <si>
    <t xml:space="preserve">Grupo de gestión ambiental, CAR, EAAAZ, Secretaria de Educación, Secretaría de Planeación  SENA, UNIMINUTO, CAR, Conservación Internacional Colombia RAPE, Instituciones Educativas Municipales, Empresa privada.
</t>
  </si>
  <si>
    <t>Articulación con las líneas estratégicas PGAR:La innovación Social e Identidad Regional
Articulación con las líneas estratégicas POMCA:Participación de los actores de la Cuenca
Programar y realizar 8 eventos macro, de alto nivel que posicionen a Zipaquirá como el eje un ambiental los culés estarán destinados a los agentes ambientales en el marco de la conservación de la biodiversidad y los Servicio ecosistémicos.  
Realizar 8 eventos de capacitación destinados a los agentes ambientales en el marco de la conservación de la biodiversidad y los Servicio ecosistémicos.  
Incrementar los sectores que incorporan alternativas para la conservación de la biodiversidad y sus servicios ecosistémicos.
Promover la generación de capital humano y social  para el sostenimiento y uso sustentable de los RNR de la Cuenca (Guardabosques)</t>
  </si>
  <si>
    <t>12.8:De aquí a 2030, asegurar que las personas de todo el mundo tengan la información y los conocimientos pertinentes para el desarrollo sostenible y los estilos de vida en armonía con la naturaleza</t>
  </si>
  <si>
    <t>Comunicacion Ambiental.</t>
  </si>
  <si>
    <t>áreas en proceso de restauración</t>
  </si>
  <si>
    <t>SDRA,Empalme e indicadores de la oficina.</t>
  </si>
  <si>
    <t xml:space="preserve">Aumentar a 135 Ha en procesos de restauración (propagación en viveros y reforestación) </t>
  </si>
  <si>
    <t>Servicio de producción de plántulas en viveros</t>
  </si>
  <si>
    <t>Plántulas producidas</t>
  </si>
  <si>
    <t xml:space="preserve">Política publica del Agua-PGAM Pan de Gestión Ambiental Municipal </t>
  </si>
  <si>
    <t>Servicio de reforestación de ecosistemas</t>
  </si>
  <si>
    <t>320200600</t>
  </si>
  <si>
    <t>Plantaciones forestales realizadas</t>
  </si>
  <si>
    <t xml:space="preserve">Grupo de gestión ambiental, EAAAZ, CAR, Gobernación; Fundación red de arboles; RAPE; Conservación Internacional Colombia;  </t>
  </si>
  <si>
    <t xml:space="preserve"> Gestión integral del recurso hídrico</t>
  </si>
  <si>
    <t>Cuerpos de agua cumpliendo con los criterios de calidad definidos en su plan de ordenamiento del recurso</t>
  </si>
  <si>
    <t>SDRA Empalme e indicadores de la oficina.</t>
  </si>
  <si>
    <t>Aumentar a 6 cuerpos de agua cumpliendo con criterios del Plan de ordenamiento y manejo (procesos de recuperación, conservación y/o restauración.)</t>
  </si>
  <si>
    <t>Recurso hídrico</t>
  </si>
  <si>
    <t>3203030 (MGA)</t>
  </si>
  <si>
    <t>Servicio de seguimiento a los procesos de ordenación y manejo de cuencas hidrográficas</t>
  </si>
  <si>
    <t>320303000 (MGA)</t>
  </si>
  <si>
    <t>Aumentar a 6 fuentes hídricas con procesos de recuperación, conservación y/o restauración.</t>
  </si>
  <si>
    <t>Grupo de gestión ambiental, Secretaria de obras, EAAAZ, CAR</t>
  </si>
  <si>
    <t>6.3: De aquí a 2030, mejorar la calidad del agua reduciendo la contaminación, eliminando el vertimiento y minimizando la emisión de productos químicos y materiales peligrosos, reduciendo a la mitad el porcentaje de aguas residuales sin tratar y aumentando considerablemente el reciclado y la reutilización sin riesgos a nivel mundial
15.1:De aquí a 2020, asegurar la conservación, el restablecimiento y el uso sostenible de los ecosistemas terrestres y los ecosistemas interiores de agua dulce y sus servicios, en particular los bosques, los humedales, las montañas y las zonas áridas, en consonancia con las obligaciones contraídas en virtud de acuerdos internacionales.
15.a.Movilizar y aumentar significativamente los recursos financieros procedentes de todas las fuentes para conservar y utilizar de forma sostenible la biodiversidad y los ecosistemas</t>
  </si>
  <si>
    <t xml:space="preserve">PGAM Pan de Gestión Ambiental Municipal </t>
  </si>
  <si>
    <t xml:space="preserve">RECURSO HÍDRICO.4. Ejecutar
actividades para la
conservación y el
mantenimiento de
rondas hídricas </t>
  </si>
  <si>
    <t>Manejo integral de las cuencas hídricas. - Conservación, restauración y uso sostenible de ecosistemas estratégicos (programa estratégico del POMCA del río Bogotá).</t>
  </si>
  <si>
    <t>N/A</t>
  </si>
  <si>
    <t>3203033 (MGA)</t>
  </si>
  <si>
    <t>Servicio de asistencia técnica para la promoción del uso eficiente y ahorro del agua</t>
  </si>
  <si>
    <t>320303300 (MGA)</t>
  </si>
  <si>
    <t xml:space="preserve">Aumentar a 100 las acciones para la promoción del uso eficiente y ahorro del agua formulados  </t>
  </si>
  <si>
    <t>Grupo gestión rural y Gestión ambiental.</t>
  </si>
  <si>
    <t>6.1: De aquí a 2030, lograr el acceso universal y equitativo al agua potable a un precio asequible para todos
6.2: De aquí a 2030, lograr el acceso a servicios de saneamiento  e higiene adecuados y equitativos para todos y poner fin a la defecación al aire libre, prestando especial atención a las necesidades de las mujeres y las niñas y las personas en situaciones de vulnerabilidad</t>
  </si>
  <si>
    <t>La innovación Social e Identidad Regional, La Protección y Uso Sostenible de los Elementos Naturales con Expresión Territorial</t>
  </si>
  <si>
    <t>3203002 (MGA)</t>
  </si>
  <si>
    <t>Documentos de planeación para la gestión integral del recurso hídrico</t>
  </si>
  <si>
    <t>320300200 (MGA)</t>
  </si>
  <si>
    <t xml:space="preserve">Aumentar a 3 los documentos de manejo de planificación, conservación, protección de microcuencas </t>
  </si>
  <si>
    <t>CAR, EAAAZ,</t>
  </si>
  <si>
    <t>Educación ambiental</t>
  </si>
  <si>
    <t>Conocimiento socioambiental</t>
  </si>
  <si>
    <t>Número de personas</t>
  </si>
  <si>
    <t>Servicio de educación para el trabajo en el marco de la información y el conocimiento ambiental</t>
  </si>
  <si>
    <t xml:space="preserve">Grupo de gestión ambiental, EAAAZ, Secretaria de Educación, SENA, UNIMINUTO, CAR
 </t>
  </si>
  <si>
    <t>13..3: Sectores que incorporan alternativas para la conservación de la biodiversidad y sus servicios ecosistémicos</t>
  </si>
  <si>
    <t>La innovación Social e Identidad Regional
Uso Sostenible de los Elementos Naturales con Expresión Territorial</t>
  </si>
  <si>
    <t xml:space="preserve">Política Publica de Educación ambiental - PGAM Pan de Gestión Ambiental Municipal </t>
  </si>
  <si>
    <t xml:space="preserve">EDUCACIÓN
AMBIENTAL Y
PARTICIPACIÓN-  Beneficiar 12.000 habitantes con educación ambiental 
COMUNITARIA </t>
  </si>
  <si>
    <t>Alianzas estratégicas ambientales realizadas</t>
  </si>
  <si>
    <t>Aumentar a 9 alianzas estratégicas en el marco de la información y el conocimiento ambiental</t>
  </si>
  <si>
    <t>Articulación con las líneas estratégicas PGAR:La innovación Social e Identidad Regional y La Protección y Uso Sostenible de los Elementos Naturales con Expresión Territorial
Articulación con las líneas estratégicas POMCA:Conocimiento de la cuenca, Participación de los actores de la Cuenca y Institucionalidad.
Creación de un modelo de capacitaciones en los temas ambientales para ejecutar con el personal de contrato; Promover mecanismos o espacios de articulación para compartir •	Creación de un modelo de capacitaciones en los temas ambientales para ejecutar con el personal de contrato.
Promover mecanismos o espacios de articulación para compartir conocimiento ambiental.
Realizar alianzas o convenios interinstitucionales para fortalecer el conocimiento ambiental.
Boletines de la temática Ambiental constantes y de fácil entendimiento.
Realizar el apoyo a proyectos ciudadanos en el marco del conocimiento ambiental.</t>
  </si>
  <si>
    <t>Emprendimientos apoyados en el marco de la información y el conocimiento ambiental</t>
  </si>
  <si>
    <t>Aumentar a 3 los proyectos de emprendimiento apoyados en el marco de la información y el conocimiento ambiental</t>
  </si>
  <si>
    <t xml:space="preserve">Grupo de gestión ambiental, CAR, EAAAZ, Secretaria de Educación, SENA, UNIMINUTO, CAR, Conservación Internacional Colombia RAPE, Instituciones Educativas Municipales, Empresa privada.
</t>
  </si>
  <si>
    <t>Ordenamiento Ambiental Territorial</t>
  </si>
  <si>
    <t>índice municipal de riesgo de desastres ajustado por capacidades</t>
  </si>
  <si>
    <t>Gestión del Riesgo - Zipaquirá</t>
  </si>
  <si>
    <t>Disminuir al 60% el indice municipal de riesgo de desastres</t>
  </si>
  <si>
    <t>3205001 (MGA)</t>
  </si>
  <si>
    <t>Documentos de lineamientos técnicos para el ordenamiento ambiental territorial</t>
  </si>
  <si>
    <t>320500100 (MGA)</t>
  </si>
  <si>
    <t>Documentos de lineamientos técnicos realizados</t>
  </si>
  <si>
    <t>Aumentar a 10 documentos técnicos realizados, en el marco del ordenamiento ambiental territorial</t>
  </si>
  <si>
    <t>12.7:Promover prácticas de adquisición pública que sean sostenibles, de conformidad con las políticas y prioridades
nacionales</t>
  </si>
  <si>
    <t>Gestión del cambio climático</t>
  </si>
  <si>
    <t>Plan integral de gestón del cambio climático de Zipaquirá</t>
  </si>
  <si>
    <t>Porcentaje de implementación</t>
  </si>
  <si>
    <t>Aumentar al 50% la implementación del plan integral de gestón del cambio climático de Zipaquirá</t>
  </si>
  <si>
    <t xml:space="preserve">Zipaquirá ambiental- cambio climático- Secretaría de Seguridad </t>
  </si>
  <si>
    <t>Servicio de divulgación de la información en gestión del cambio climático para un desarrollo bajo en carbono y resiliente al clima</t>
  </si>
  <si>
    <t>Campañas de información en gestión de cambio climático realizadas</t>
  </si>
  <si>
    <t>Aumentar a 20 campañas de dibulgación de información o conocimiento ambiental en gestión del cambio climático, para un desarrollo bajo en carbono y resiliente al clima</t>
  </si>
  <si>
    <t xml:space="preserve">CAR, EAAAZ, Secretaría de Planeación, ARZ Asociación de recicladores de Zipaquirá, Secretaría de Educación y Secretaría de Seguridad   </t>
  </si>
  <si>
    <t>Articulación con la línea estratégica PGAR:La Protección y Uso Sostenible de los Elementos Naturales con Expresión Territorial
Articulación con la línea estratégica POMCA: Por una cuenca más resiliente
Identificando de los eventos hidro climáticos, con períodos de retorno y las potenciales áreas afectación. Implementar los determinantes de la 3ª comunicación IDEAM en el plan municipal de riesgo de desastres, planes sectoriales de cambio climático, POT, POMCA.  establecer un programa pedagógico de Educación Ambiental con esquemas de formación, sensibilización, divulgación de la gestión del cambio climático en las diferentes instancias de la educación. -Se establecerán 20 acciones de mitigación y adaptación al cambio climático, a partir de alianzas estratégicas interinstitucionales, con el fin de realizar actividades de mitigación y/o adaptación.
Establecer 20 procesos pedagógicos en la gestión y conocimiento para la gestión del riesgo y la adaptación a la variabilidad climática.</t>
  </si>
  <si>
    <t>13.1: Fortalecer la resiliencia y la capacidad de adaptación a los riesgos relacionados con el clima y los desastres naturales en todos los países</t>
  </si>
  <si>
    <t>Cambio climático</t>
  </si>
  <si>
    <t>3206003 (MGA)</t>
  </si>
  <si>
    <t xml:space="preserve">Servicio de apoyo técnico para la implementación de acciones de mitigación y adaptación al cambio climático </t>
  </si>
  <si>
    <t>320600302 (MGA)</t>
  </si>
  <si>
    <t>Acciones de mitigación, adaptación al cambio climático en función del cumplimiento de metas y compromisos de mitigación, y adaptación diseñados</t>
  </si>
  <si>
    <t>Grupo de gestión ambiental ; Secretaria de Planeación; EAAAZ; Conservación Internacional Colombia; RAPE; CAR; Gobernación de Cundinamarca</t>
  </si>
  <si>
    <t>Vivienda</t>
  </si>
  <si>
    <t>Servicios Públicos "Semillas para la Vida"</t>
  </si>
  <si>
    <t xml:space="preserve">Acueductos veredales que implementan programas de uso eficiente y ahorro del agua y que cumplen con los lineamientos de ley. </t>
  </si>
  <si>
    <t>Aumentar a 11 acueductos veredales que cumplen con los lineamientos de ley.</t>
  </si>
  <si>
    <t>Zipaquirá ambiental - Recurso hídrico</t>
  </si>
  <si>
    <t xml:space="preserve">Servicio de apoyo a los planes, programas y proyectos de Agua Potable y Saneamiento </t>
  </si>
  <si>
    <t>Proyectos de acueducto, alcantarillado y aseo apoyados</t>
  </si>
  <si>
    <t>número</t>
  </si>
  <si>
    <t>Aumentar a 11 proyectos de apoyo a los acueductos veredales, con el fin de que cumplan con los lineamientos de ley.</t>
  </si>
  <si>
    <t xml:space="preserve">Secretaria de Obras Publicas - Zipaquirá, CAR, EAAAZ, ICCU, EPC SENA.  </t>
  </si>
  <si>
    <t>6.4: De aquí a 2030, aumentar considerablemente el uso eficiente de los recursos hídricos en todos los sectores y asegurar la sostenibilidad de la extracción y el abastecimiento de agua dulce para hacer frente a la escasez de agua y reducir considerablemente el número de personas que sufren falta de agua</t>
  </si>
  <si>
    <t>Pacto por la calidad y eficiencia de servicios públicos: agua y energía para promover la competitividad y el bienestar de todos.</t>
  </si>
  <si>
    <t>Política publica del Agua</t>
  </si>
  <si>
    <t>Servicio de educación informal en regulación de Agua Potable y Saneamiento Básico</t>
  </si>
  <si>
    <t>Capacitaciones en temas regulatorios realizadas en acuedutos veredales</t>
  </si>
  <si>
    <t>Aumentar a 44 capacitaciones en temas regulatorios de agua potable y saneamiento basico.</t>
  </si>
  <si>
    <t>Residuos sólidos municipales aprovechados
 (orgánicos y material aprovechable)</t>
  </si>
  <si>
    <t>Toneladas al año</t>
  </si>
  <si>
    <t>EAAAZ E.S.P.</t>
  </si>
  <si>
    <t xml:space="preserve">Aumentar a 803.66 toneladas al año entre residuos orgánicos  y material aprovechable </t>
  </si>
  <si>
    <t>Servicios de seguimiento al Plan de Gestión Integral de Residuos Solidos PGIRS</t>
  </si>
  <si>
    <t>400302300</t>
  </si>
  <si>
    <t>Plan de Gestión Integral de Residuos Solidos con seguimiento</t>
  </si>
  <si>
    <t>37,4%</t>
  </si>
  <si>
    <t>Aumentar a 55% el avance de cumplimiento de los programas establecidos en el Plan de Gestión Integral de Residuos Solidos -PGIRS-</t>
  </si>
  <si>
    <t>Grupo de gestión ambiental,  CAR, ARZ, EAAAZ , ANDI, MADS</t>
  </si>
  <si>
    <t>PGIRS</t>
  </si>
  <si>
    <t>Aumentar al 90% la cobertura de alumbrado público en el municipio</t>
  </si>
  <si>
    <t>Servicios públicos</t>
  </si>
  <si>
    <t>Redes de alumbrado público</t>
  </si>
  <si>
    <t>Expansión de luminarias de las redes de alumbrado público</t>
  </si>
  <si>
    <t>Secretaría  de Obras Públicas</t>
  </si>
  <si>
    <t xml:space="preserve">Empresa prestadora de servicios </t>
  </si>
  <si>
    <t xml:space="preserve">Gestionar ante diferentes entidades territoriales los recursos necesarios para ampliar la red de alumbrado público mediante luminarias.
Incrementar en 300 el número de lumirias </t>
  </si>
  <si>
    <t>Toda perso tiene derecho al bienestar: alimentación, vivienda, asistencia médica, vestido y otros servicios sociales básicos.</t>
  </si>
  <si>
    <t>ODS 16:
16.6.2. Proporción de la población que se siente satisfecha con su última experiencia de los servicios públicos</t>
  </si>
  <si>
    <t>Pactos transversales: 
 Calidad y eficiencia en los servicios públicos</t>
  </si>
  <si>
    <t>Progreso social para el bienestar y la felicidad:
-Servicios públicos domiciliarios (energia, gas y aseo)</t>
  </si>
  <si>
    <t xml:space="preserve">Estratégia:
Promover la utilización de aparatos de bajo consumo o ahorradores en la utilización de los servicios de acueducto, alcantarillado, energía eléctrica y gas tural. 
Gestior ante las empresas prestadoras de los servicios públicos de energía eléctrica, telefonía y gas tural la ampliación de la capacidad actual de sus sistemas.  
Recolección y consolidación de la información de los diferentes componentes de los servicios públicos domiciliarios que se prestan en el Municipio. </t>
  </si>
  <si>
    <t>10.3. Humanización de todos los servicios públicos</t>
  </si>
  <si>
    <t>4. Crezca en entornos qe favorecen su desarrollo.</t>
  </si>
  <si>
    <t>Priorizando los sectores vulnerables y las persos en condición de pobreza, garantizando el acceso a servicios públicos.</t>
  </si>
  <si>
    <t xml:space="preserve">Aumentar al 95% la cobertura de gas natural </t>
  </si>
  <si>
    <t>Redes de distribución de gas combustible</t>
  </si>
  <si>
    <t>Redes de distribución de gas combustible instaladas</t>
  </si>
  <si>
    <t>Aumentar a 253000 las redes de distribución de gas combustible</t>
  </si>
  <si>
    <t>Gestionar ante diferentes entidades territoriales los recursos necesarios para ampliar la red de distribución de gas.5.000 ML nuevos de redes de gas natural</t>
  </si>
  <si>
    <t>UBAM</t>
  </si>
  <si>
    <t xml:space="preserve">Servicio de educación para el trabajo en actividades mineras </t>
  </si>
  <si>
    <t>Secretaria de Seguridad</t>
  </si>
  <si>
    <t>Aumentar a (400) el conocimiento técnico y normativo en los titulos vigentes en ejecución</t>
  </si>
  <si>
    <t>Secretario y director de seguridad - grupo de gestión del riesgo</t>
  </si>
  <si>
    <t xml:space="preserve"> CONSEJO MUNICIPAL DEL RIESGO DESASTRES</t>
  </si>
  <si>
    <t xml:space="preserve">Articulación con la línea estratégica PGAR: La Protección y Uso Sostenible de los Elementos Naturales con Expresión Territorial
Articulación con la línea estratégica POMCA:Explotación Minera responsable.
Gestión de capacitación anual con la ANM sobre savamento minero enfocado al sector
</t>
  </si>
  <si>
    <t>Todo individuo tiene derecho a la vida, la libertad y la seguridad.</t>
  </si>
  <si>
    <t>8,8 Proteger los derechos laborales y promover un entorno de trabajo seguro y sin riesgos para todos los trabajadores, incluidos los trabajadores migrantes, en particular las mujeres migrantes y las personas con empleos precarios</t>
  </si>
  <si>
    <t xml:space="preserve">LEGALIDAD - Pacto por la sostenibilidad: producir conservando y conservar produciendo 
</t>
  </si>
  <si>
    <t>la Protección y Uso Sostenible de los Elementos Naturales con Expresión Territorial</t>
  </si>
  <si>
    <t xml:space="preserve">AMBIENTE PARA EL PROGRESO - GESTION DEL RIESGO DE DESASTRES </t>
  </si>
  <si>
    <t>PLAN MUNICIPAL DE GESTIÓN DEL RIESGO DE DESASTRES</t>
  </si>
  <si>
    <t>Eje Temático - Ciudad verde y sostenible.</t>
  </si>
  <si>
    <t xml:space="preserve">Viva y disfrute del nivel más alto posible de salud.
</t>
  </si>
  <si>
    <t>Cada niño, niña realiza prácticas de autoprotección y crece en entornos protectores donde se actúa de manera oportuna y efectiva para la exigibilidad de la garantía de derechos, la prevención frente a situaciones de riesgo o vulneración de estos y su restablecimiento.</t>
  </si>
  <si>
    <t>Cada adolescente realiza prácticas de autoprotección y crece en entornos protectores donde se actúa de manera oportuna y efectiva para la exigibilidad de la garantía de derechos, la prevención frente a situaciones de riesgo o vulneración de estos y su restablecimiento.</t>
  </si>
  <si>
    <t xml:space="preserve">DERECHOS AMBIENTALES </t>
  </si>
  <si>
    <t>GESTION DEL RIESGO</t>
  </si>
  <si>
    <t>Servicio de atención de emergencias mineras</t>
  </si>
  <si>
    <t>Planes comunitarios para la gestión del riesgo y desastres en las zonas de presencia minera</t>
  </si>
  <si>
    <t>Formular 5 planes  comunitarios de gestión del riesgo y desastres que contengan el 100% de la actividad minera del municipio censo minero, diagnostico de los planes de emergencia minera.</t>
  </si>
  <si>
    <t>Articulación con la línea estratégica PGAR: La Protección y Uso Sostenible de los Elementos Naturales con Expresión Territorial
Articulación con la línea estratégica POMCA:Explotación Minera responsable.
Liderar la articulacion de entidades competentes  de la justicia en territorio (comunas, corregimientos y veredas ). Mediante mecanismos directos y tecnologicos que fomenten la confianza cuidadana. 
Gestionar capacitación con la Agencia Nacional de Minería ANM</t>
  </si>
  <si>
    <t>Reducción del riesgo, manejo de desastres y emergencias</t>
  </si>
  <si>
    <t xml:space="preserve">Grupo de Gestión del Riesgo - Zipaquirá </t>
  </si>
  <si>
    <t xml:space="preserve">Recuperación progresiva de zonas de alto riesgo </t>
  </si>
  <si>
    <t>4503001</t>
  </si>
  <si>
    <t>Articular (POT) el plan municipal patra la gestión del riesgo de desastres</t>
  </si>
  <si>
    <t>450300100</t>
  </si>
  <si>
    <t>Plan de gestión del riesgo de desastres y estrategia para la respuesta a emergencias implementados</t>
  </si>
  <si>
    <t>Aumenta a 8 las actualizaciones  documento   del  PMGRD y  EMRE teniendo en cuenta los eventos recurrentes en el territorio</t>
  </si>
  <si>
    <t>SECRETARIO Y DIRECTOR DE SEGURIDAD - GRUPO DE GESTION DEL RIESGO</t>
  </si>
  <si>
    <t xml:space="preserve">
Articulación con la línea estratégica PGAR:La Protección y Uso Sostenible de los Elementos Naturales con Expresión Territorial
Articulación con las líneas estratégicas POMCA: Por una cuenca más resiliente y El conocimiento del riesgo y del cambio climático en la Cuenca como herramienta para la toma de decisiones
Actualización de escenarios identificados anualmente en la pagina principal de la administración para su divulgación y la priorización de la implementación del componente programatico del Plan Municipal para la Gestión del Riesgo de Desastres y la Estrategia Municipal de Respuesta a Emergencia.
Inventario  de viviendas que se encuentrar en zonas de alto riesgo para su reubicación 
Formular los planes para los centros poblados vulnerables a cambios climáticos 
Actualización documental</t>
  </si>
  <si>
    <t>13.1 Fortalecer la resiliencia y la capacidad de adaptación a los riesgos relacionados con el clima y los desastres naturales en todos los países</t>
  </si>
  <si>
    <t xml:space="preserve">ARTÍCULO 40.-  PROYECTOS ESTRATÉGICOS DE LA ESTRUCTURA ECOLÓGICA PRINCIPAL URBANA.:
Diseño de obras de protección y mitigación ante amenazas de tipo hidrológico.
 Reubicación de las viviendas que de acuerdo a los estudios de detalle se determine su  estado de riesgo alto no mitigable.
</t>
  </si>
  <si>
    <t>Fortalecimiento Entidades de Socorro</t>
  </si>
  <si>
    <t>Hoja de vida  4503001</t>
  </si>
  <si>
    <t>Servicio de fortalecimiento a la sala de crisis territorial</t>
  </si>
  <si>
    <t>Fortalecer los organismos de atención de emergenica (CRIR)</t>
  </si>
  <si>
    <t xml:space="preserve">Articulación con la línea estratégica PGAR:La Protección y Uso Sostenible de los Elementos Naturales con Expresión Territorial
Articulación con la línea estratégica POMCA:Por una cuenca más resiliente
Apoyo en la gestión y articulación con las entidades territoriales para su fortalecimiento.
Gestionar recursos con la UAEGRD
</t>
  </si>
  <si>
    <t>1.5 De aquí a 2030, fomentar la resiliencia de los pobres y las personas que se encuentran en situaciones de vulnerabilidad y reducir su exposición y vulnerabilidad a los fenómenos extremos relacionados con el clima y otras perturbaciones y desastres económicos, sociales y ambientales</t>
  </si>
  <si>
    <t xml:space="preserve">Planes especificos de Gestión del Riesgo </t>
  </si>
  <si>
    <t>4503002</t>
  </si>
  <si>
    <t>450300200</t>
  </si>
  <si>
    <t xml:space="preserve">Eventos de capacitación en gestión del riesgo   </t>
  </si>
  <si>
    <t>Articulación con la línea estratégica PGAR: La innovación Social e Identidad Regional
Articulación con las líneas estratégicas POMCA:Institucionalidad y La reducción del riesgo una responsabilidad compartida
Plan anual de divulgación en temas de prevención, atención de GR en establecimientos educativos. Realización de simulacros  Apoyar a las entidades educativas que cuentan con planes de gestión del riesgo y las que faltan por su implementación. Promover la participación ciudadana en las estrategia implementadas en el proceso de evacuación  bajo la ocurrencia de una emergencia 
realizar material ilustrativo para la Gestión del riesgo</t>
  </si>
  <si>
    <t>Resiliensia Territorial</t>
  </si>
  <si>
    <t>Servicio de asistencia técnica</t>
  </si>
  <si>
    <t xml:space="preserve">Aumentar a 100% la asitencia técnica a las instancias territoriales.  
</t>
  </si>
  <si>
    <t>Articulación con la línea estratégica PGAR:La Protección y Uso Sostenible de los Elementos Naturales con Expresión Territorial
Articulación con la línea estratégica POMCA: Por una cuenca más resiliente
Seguimiento estadistico de asistencia técnica para la atención de emergencias de desastres atendidos por las entidades de socorro</t>
  </si>
  <si>
    <t>Servicio de atención a emergencias y desastres</t>
  </si>
  <si>
    <t>Resiliencia territorial</t>
  </si>
  <si>
    <t>Servicio de generación de alertas tempranas para la gestión del riesgo de desastres</t>
  </si>
  <si>
    <t>Sistemas de alertas tempranas para la gestión del riesgo de desastres implementados</t>
  </si>
  <si>
    <t>Director de la Secretara de Seguridad.</t>
  </si>
  <si>
    <t>CMGRD, Secretaria de Desarrollo Rural y Ambiente, Secretaria de Planeación</t>
  </si>
  <si>
    <t>Documentos de estudios técnicos para el ordenamiento ambiental territorial</t>
  </si>
  <si>
    <t>Documentos de estudios técnicos para el conocimiento y reducción del riesgo de desastres elaborados</t>
  </si>
  <si>
    <t>1</t>
  </si>
  <si>
    <t>Acompañamiento  en la elaboración de documentos detallados relacionados a escenarios que representan alta vulnerabilidad en el territorio.
Identificación de escenarios de riesgos probables frente a los cuales se traza la estrategia de respuesta.</t>
  </si>
  <si>
    <t>Zipaquirá verde y sostenible</t>
  </si>
  <si>
    <t>Ordenamiento territorial y desarrollo urbano</t>
  </si>
  <si>
    <t>Instrumentos de Ordenamiento Territorial que contribuyen al desarrollo</t>
  </si>
  <si>
    <t xml:space="preserve">Secretario de Planeación </t>
  </si>
  <si>
    <t>Aumentar a 6 el número de instrumentos de ordenamiento territorial que contribuyen al desarrollo</t>
  </si>
  <si>
    <t xml:space="preserve">Planificación Territorial </t>
  </si>
  <si>
    <t>4002016</t>
  </si>
  <si>
    <t>400201601</t>
  </si>
  <si>
    <t>Documentos de planeación en Ordenamiento Territorial implementados</t>
  </si>
  <si>
    <t>Secretaría de Planeación</t>
  </si>
  <si>
    <t xml:space="preserve">Aumentar a 3 el número de documentos de planeación  en ordenamiento territorial </t>
  </si>
  <si>
    <t>Secretario de Planeación</t>
  </si>
  <si>
    <t xml:space="preserve">Dirección técnica de planeación del Desarrollo </t>
  </si>
  <si>
    <t>Toda persona tiene derecho a participar, directa o indirectamente, en el gobierno de su país.
Toda persona tiene deberes con respecto a su comunidad.</t>
  </si>
  <si>
    <t>Apoyar los vínculos económicos, sociales y ambientales positivos entre las zonas urbanas, periurbanas y rurales fortaleciendo la planificación del desarrollo nacional y regional
11.1: De aquí a 2030, proporcionar acceso a sistemas de transporte seguros, asequibles, accesibles y sostenibles para todos y mejorar la seguridad vial, en particular mediante la ampliación del transporte público, prestando especial atención a las necesidades de las personas en situación de vulnerabilidad, las mujeres, los niños, las personas con discapacidad y las personas de edad.
11.3: De aquí a 2030, aumentar la urbanización inclusiva y sostenible y la capacidad para la planificación y la gestión participativas, integradas y sostenibles de los asentamientos humanos en todos los países.
1.5: De aquí a 2030, fomentar la resiliencia de los pobres y las personas que se encuentran en situaciones de vulnerabilidad y reducir su exposición y vulnerabilidad a los fenómenos extremos relacionados con el clima y otras perturbaciones y desastres económicos, sociales y ambientales</t>
  </si>
  <si>
    <t xml:space="preserve">Gobiernos territoriales capaces y efectivos: fortalecimiento institucional y modernización para la descentralización efectiva y responsable </t>
  </si>
  <si>
    <t>Regionalización - Ordenamiento territorial</t>
  </si>
  <si>
    <t>Acuerdo 12 de 2013 - Plan de Ordenamiento territorial - Planes Parciales</t>
  </si>
  <si>
    <t xml:space="preserve">Eje Temático - Movilidad, Infraestructura y ordenamiento </t>
  </si>
  <si>
    <t>Crezca en entornos que favorecen su desarrollo.</t>
  </si>
  <si>
    <t>4002018</t>
  </si>
  <si>
    <t>Servicios de gestión para la elaboración de instrumentos para el desarrollo urbano y territorial</t>
  </si>
  <si>
    <t>400201800</t>
  </si>
  <si>
    <t>Actos administrativos de liquidación de participación en plusvalía expedidos.</t>
  </si>
  <si>
    <t>Secretaria de Hacienda   Secretaría de Obras Públicas.</t>
  </si>
  <si>
    <t>Proceso de liquidación por Plusvalía de los hechos generadores por entrada en vigencia del Acuerdo 12 de 2000,  Acuerdo 08 de 2003, hechos generadores del 2013 y los que la entrada en vigencia del nuevo POT establezca.
Seguimiento respectivo al cumplimiento de las obligaciones de los acuerdos de pago del proceso de liquidación por Plusvalía, por obra en ejecución o por iniciar la misma.
Liquidar predio a predio la participación en plusvalía.</t>
  </si>
  <si>
    <t>17,1: Fortalecer la movilización de recursos internos, incluso mediante la prestación de apoyo internacional a los países en desarrollo, con el fin de mejorar la capacidad nacional para recaudar ingresos fiscales y de otra índole</t>
  </si>
  <si>
    <t xml:space="preserve"> 
1. Cobertura y Calidad.  
2. Gestión Del suelo  
3. Financiación y Asequibilidad 
4. Desarrollo Institucional</t>
  </si>
  <si>
    <t>Protección integral de la gobernanza</t>
  </si>
  <si>
    <t>4002020</t>
  </si>
  <si>
    <t>Espacio publico adecuado</t>
  </si>
  <si>
    <t>400202000</t>
  </si>
  <si>
    <t>Aumentar el número de instrumentos normativos para el desarrollo de espacio público</t>
  </si>
  <si>
    <t>Dirección de urbanismo y espacio público Secretaria de Obras Públicas</t>
  </si>
  <si>
    <t>Articulación con las líneas estratégicas PGAR: La Protección y Uso Sostenible de los Elementos Naturales con Expresión Territorial
Plan Maestro de espacio Público.
Intervenciones urbanísticas en espacio público, vías e inmuebles y la recuperación y restauración de equipamiento básico.
Control Urbanístico
Recuperación urbanística del espacio público.
Tratamiento prioritario del espacio público de andenes, circulación peatonal y señalización.
Zonas de cesión  aprobadas y señaladas en los planos urbanísticos  con una destinación pública y usos específicos como vías, zonas verdes (parques) , estableciendo sus dimensiones y linderos.
Metros cuadrados (m2) de espacio público efectivo por habitante  de carácter permanente, conformado por zonas verdes, parques, plazas y plazoletas  actualizado.
Mejoramiento de Barrios 
Desarrollar las condiciones adecuadas para la integración del Municipio a la dinámica social, económica y ambiental de la región mediano la provisión de un  espacio  publico  adecuado.</t>
  </si>
  <si>
    <t>11.7:De aquí a 2030, proporcionar acceso universal a zonas verdes y espacios públicos seguros, inclusivos y accesibles, en particular para las mujeres y los niños, las personas de edad y las personas con discapacidad</t>
  </si>
  <si>
    <t>4003</t>
  </si>
  <si>
    <t>4003012</t>
  </si>
  <si>
    <t>Soluciones de disposición final de RCD</t>
  </si>
  <si>
    <t>400301200</t>
  </si>
  <si>
    <t>Secretaria de Desarrollo Rural y Ambiente</t>
  </si>
  <si>
    <t xml:space="preserve">Articulación con la línea estratégica PGAR: La Protección y Uso Sostenible de los Elementos Naturales con Expresión Territorial
Articulación con la línea estratégica POMCA: Saneamiento conducente a una Seguridad Hídrica - Calidad hídrica
Alianza estratégica regional para escombrera municipal: 
Separación en obra de RCD reutilizables
Cargue y transporte
Aprovechamiento
Disposición de RCD  
</t>
  </si>
  <si>
    <t>11.6:De aquí a 2030, reducir el impacto ambiental negativo per cápita de las ciudades, incluso prestando especial atención a la calidad del aire y la gestión de los desechos municipales y
de otro tipo</t>
  </si>
  <si>
    <t>Vivienda y entornos dignos e incluyentes</t>
  </si>
  <si>
    <t>Vivienda digna “Calidad de vida”</t>
  </si>
  <si>
    <t>Déficit de vivienda cualitativo</t>
  </si>
  <si>
    <t>Vivienda de calidad</t>
  </si>
  <si>
    <t>4001001</t>
  </si>
  <si>
    <t>Servicios de asistencia técnica y jurídica en saneamiento y titulación de predios (Voz Ciudadana)</t>
  </si>
  <si>
    <t>400100101</t>
  </si>
  <si>
    <t xml:space="preserve">
Dirección técnica de Urbanismo y espacio Público</t>
  </si>
  <si>
    <t>Mecanismos ágiles de legalización de la propiedad de predios rurales y urbanos.
Formalización de la propiedad rural y urbana.
Agilizar  procedimientos para la adjudicación y titulación de los predios</t>
  </si>
  <si>
    <t>11.1: De aquí a 2030, asegurar el acceso de todas las personas a viviendas y servicios básicos adecuados, seguros y asequibles y mejorar los barrios marginales</t>
  </si>
  <si>
    <t>Servicio de apoyo financiero para mejoramiento de vivienda</t>
  </si>
  <si>
    <t xml:space="preserve">Realizar 100 Mejoramientos de vivienda urbanos y rurales </t>
  </si>
  <si>
    <t>Secretaría de Familia</t>
  </si>
  <si>
    <t>Cofinanciación a través de  los programas de FONVIVIENDA, conjuntamente con la gobernación de Cundinamarca, Alcaldía Municipal y cajas de compensación familiar.
A través de las Empresas Privadas cuyos trabajadores pernoctan en el municipio y que se encuentran en la zona de sabana centro apalancando el financiamiento para subsidios de vivienda.</t>
  </si>
  <si>
    <t>Mejoramiento de vivienda urbana y rural</t>
  </si>
  <si>
    <t>Déficit de vivienda cuantitativo</t>
  </si>
  <si>
    <t>Disminuir el déficit cuantitativo de vivienda prioritaria al 6,68%</t>
  </si>
  <si>
    <t>4001017</t>
  </si>
  <si>
    <t>Viviendas de Interés prioritario urbanas construidas  (Voz Ciudadana)</t>
  </si>
  <si>
    <t>400101700</t>
  </si>
  <si>
    <t>Viviendas de Interés Prioritario urbanas construidas</t>
  </si>
  <si>
    <t xml:space="preserve">Construcción de 500 unidades de vivienda prioritaria </t>
  </si>
  <si>
    <t>Construcción de vivienda en sitio propio urbana y rural</t>
  </si>
  <si>
    <t>nd</t>
  </si>
  <si>
    <t>ZIPAQUIRÁ VERDE Y SOSTENIBLE</t>
  </si>
  <si>
    <t>Servicios públicos "Semillas para la vida"</t>
  </si>
  <si>
    <t xml:space="preserve">Continuidad del servicio urbano de agua potable (hr/día) </t>
  </si>
  <si>
    <t>Hora</t>
  </si>
  <si>
    <t>Aumentar la cobertura del servicio urbano de agua potable de 23:30:00 horas al día a 23:40:00 horas al día</t>
  </si>
  <si>
    <t xml:space="preserve">Optimización PTAP Convencional del sistema regional del Rio Neusa.
</t>
  </si>
  <si>
    <t>Acueductos optimizados</t>
  </si>
  <si>
    <t>Planta de tratamiento de agua potable optimizada 
 (Optimización PTAP Convencional del sistema regional del Rio Neusa)</t>
  </si>
  <si>
    <t>EAAAZ E.S.P</t>
  </si>
  <si>
    <t xml:space="preserve">Optimizar una PTAP Convencional del sistema regional </t>
  </si>
  <si>
    <t>Gerente EAAAZ E.S.P.</t>
  </si>
  <si>
    <t xml:space="preserve">Sub gerente técnico y operativo </t>
  </si>
  <si>
    <t xml:space="preserve">
Modificación del sistema de entrada, conformado por un tanque de aquietamiento y canaleta parshall, repotenciación y optimización del sistema de floculación con, optimización del sistema de sedimentación y construcción de un (1)  sedimentador y optimización de los filtros, con el fin  de aumentar el suministro de agua cruda y la producción de agua potable para el municipio de Zipaquirá
</t>
  </si>
  <si>
    <t>6.1:De aquí a 2030, lograr el acceso universal y equitativo al agua potable a un precio asequible para todos</t>
  </si>
  <si>
    <t>Bienestar y felicidad para el progreso social (Agua potable y saneamiento básico)</t>
  </si>
  <si>
    <t>1. Eficiencia y ahorro del agua</t>
  </si>
  <si>
    <t xml:space="preserve">Ejecución del plan maestro de acueducto
</t>
  </si>
  <si>
    <t>Derechos sociales - salud</t>
  </si>
  <si>
    <t xml:space="preserve"> Implementar programa piloto en un barrio estrato 1 en el cual se contempla el suministro y la instalación de micromedidores gratuitos</t>
  </si>
  <si>
    <t>Instalación válvulas reguladoras de presión en la red de distribución urbana del suministro de agua potable</t>
  </si>
  <si>
    <t>Instalación de válvulas reguladoras de presión en la red de distribución urbana</t>
  </si>
  <si>
    <t>Instalar 10 válvulas reguladoras de presión en la red de distribución urbana</t>
  </si>
  <si>
    <t xml:space="preserve">Instalación válvulas de control en la red de distribución urbana del suministro de agua potable </t>
  </si>
  <si>
    <t>Instalación de válvulas de control en la red de distribución urbana</t>
  </si>
  <si>
    <t>Instalar 20  válvulas de control en la red de distribución urbana</t>
  </si>
  <si>
    <t>Reposición de válvulas de control, se utilizaran para  regular el caudal del suministro de agua potable o reducir el flujo en su rama del circuito y finalmente realizar la sectorización del sistema, esta actividad tiene como objeto el cierre de un sector con el fin de intervenirlo sin realizar un corte general a al comunidad</t>
  </si>
  <si>
    <t xml:space="preserve">Instalación de macromedidores en la  red de distribución urbana del suministro de agua potable </t>
  </si>
  <si>
    <t>Instalación de macromedidores  en la red de distribución urbana</t>
  </si>
  <si>
    <t xml:space="preserve"> Instalar 10 macromedidores  en la red de distribución urbana</t>
  </si>
  <si>
    <t xml:space="preserve">Construcción de un (1) tanque de succión 210 m3 en el barrio terraplén </t>
  </si>
  <si>
    <t>Acueductos construidos</t>
  </si>
  <si>
    <t>Tanques de almacenamiento instalados 
(Construcción de un (1) tanque de succión 210 m3 en el barrio terraplén)</t>
  </si>
  <si>
    <t>Aumentar a 10 los tanques de almacenamiento instalados</t>
  </si>
  <si>
    <t xml:space="preserve">La construcción del  tanque de succión servirá como plan de contingencia en eventualidades de cortes, periodos de sequia de la fuentes y bajas presiones en el suministro de agua potable en el sistema de la zona alta, con el fin de dar una mayor continuidad a la comunidad </t>
  </si>
  <si>
    <t xml:space="preserve">Instalación de la tubería de conducción desde le tanque san Antonio hasta la red de distribución urbana
</t>
  </si>
  <si>
    <t>Red de distribución construida 
(Instalación de la tubería de conducción desde el tanque san Antonio hasta la red de distribución urbana)</t>
  </si>
  <si>
    <t xml:space="preserve"> Metros lineales</t>
  </si>
  <si>
    <t>Aumentar a 231151.27 metros lineales de red o tubería de distribución urbana.</t>
  </si>
  <si>
    <t>Instalación de la tubería de conducción desde le tanque san Antonio hasta la red de distribución, con el fin de aumentar la capacidad del suministro de agua potable</t>
  </si>
  <si>
    <t xml:space="preserve">
* Instalación red de impulsión desde el nuevo tanque succión en el barrio terraplén hasta tanque de lavado de filtros de la planta Galán
* Instalación de tubería de conexión de descarga desde el tanque de lavado de filtros hasta la red de conducción del sistema de zona alta </t>
  </si>
  <si>
    <t xml:space="preserve">Red de conducción construida
(Instalación de la red de impulsión desde el nuevo tanque succión en el barrio terraplén hasta el tanque de lavado de filtros de la planta Galán e  Instalación de tubería de conexión de descarga desde el tanque de lavado de filtros hasta la red de conducción del sistema de zona alta </t>
  </si>
  <si>
    <t>Metros lineales</t>
  </si>
  <si>
    <t>* Instalación red de impulsión desde el nuevo tanque terraplén hasta tanque de lavado de filtros de la planta Galán con el fin de reforzar o suministrar agua potable sistema zona alta como plan de contingencia
* Instalación de tubería de conexión de descarga desde el tanque de lavado de filtros hasta la red de conducción del sistema de zona alta  con el fin de reforzar o suministrar agua potable sistema zona alta como plan de contingencia</t>
  </si>
  <si>
    <t xml:space="preserve">Aumentar la capacidad de transporte de la tubería de aducción de agua cruda desde la bocatoma del Neusa hasta la planta convencional regional </t>
  </si>
  <si>
    <t xml:space="preserve">Red de aducción construidas desde la bocatoma del Neusa hasta la planta convencional regional </t>
  </si>
  <si>
    <t>Aumentar a 29195.21 metros lineales de red o tubería de aducción</t>
  </si>
  <si>
    <t xml:space="preserve">Aumentar la suscripción de cobertura del suministro de agua potable </t>
  </si>
  <si>
    <t>Servicio de Acueducto</t>
  </si>
  <si>
    <t>Suscriptores conectados a la red de servicio de acueducto</t>
  </si>
  <si>
    <t>6.3: De aquí a 2030, mejorar la calidad del agua reduciendo la contaminación, eliminando el vertimiento y minimizando la emisión de productos químicos y materiales peligrosos, reduciendo a la mitad el porcentaje de aguas residuales sin tratar y aumentando considerablemente el reciclado y la reutilización sin riesgos a nivel mundial</t>
  </si>
  <si>
    <t xml:space="preserve">2. Estándares de calidad </t>
  </si>
  <si>
    <t>Reposición de redes de acueducto que han cumplido su vida útil.</t>
  </si>
  <si>
    <t xml:space="preserve">Campañas de uso eficiente y ahorro  del agua  </t>
  </si>
  <si>
    <t>Servicios de educación informal en agua potable y saneamiento básico</t>
  </si>
  <si>
    <t xml:space="preserve">Aumentar a 65 campañas de uso eficiente y ahorro  del agua  </t>
  </si>
  <si>
    <t>Realizar campañas dinámicas de uso eficiente y ahorro  del agua  con el fin generar conciencia ciudadana respecto a la protección del recurso hídrico</t>
  </si>
  <si>
    <t>Indicador IRCA (Índice de riesgo de la calidad del agua para el consumo humano)</t>
  </si>
  <si>
    <t>&lt;=5</t>
  </si>
  <si>
    <t>&lt;=4</t>
  </si>
  <si>
    <t>Disminuir el indicador IRCA Índice de riesgo de la calidad del agua para el consumo humano a &lt;=4</t>
  </si>
  <si>
    <t xml:space="preserve">Realizar controles diarios en los diferentes puntos de monitoreo de la ciudad, con el fin de garantizar agua potable de calidad con parámetros fisicoquímicas y microbiológicas aptos para el consumo humano </t>
  </si>
  <si>
    <t>Aguas residuales urbanas tratadas 
(Remoción de aguas residuales urbanas captadas en las lagunas de oxidación PTAR Zipa I 54,5% y PTAR Zipa II 33,80%)</t>
  </si>
  <si>
    <t xml:space="preserve">Porcentaje de remoción </t>
  </si>
  <si>
    <t xml:space="preserve">Commissioning y puesta en marcha de la nueva PTAR ZIPA II
</t>
  </si>
  <si>
    <t>Alcantarillados construidos</t>
  </si>
  <si>
    <t>Commissioning y puesta en marcha de la nueva PTAR ZIPA II</t>
  </si>
  <si>
    <t xml:space="preserve">Realizar la puesta en marcha de la nueva PTAR ZIPA II </t>
  </si>
  <si>
    <t xml:space="preserve">Se realizara un commissioning de las línea de agua ( estructura de alivio, tratamiento preliminar, reactores "clarificador", sistema de la aireación, sedimentadores, desinfección y clarificador y línea de lodos (digestores, 
unidad de espesado y deshidratado de lodos) con el fin de verificar el correcto funcionamiento de cada unos de los componentes de la planta y finalmente la puesta en marcha de la misma.
</t>
  </si>
  <si>
    <t>3. Tasas ambientales del agua</t>
  </si>
  <si>
    <t>Optimización PTAR ZIPA II y construcción de sistemas de tratamiento de aguas residuales para C.P.R. San Miguel y Pasoancho, y la zona urbana de Barandillas.</t>
  </si>
  <si>
    <t>Estudios y diseños para la Construcción de la EBAR  Zipa I</t>
  </si>
  <si>
    <t>Estudios de pre inversión e inversión</t>
  </si>
  <si>
    <t>Estudios y diseños realizados para la construcción de la  EBAR  Zipa I</t>
  </si>
  <si>
    <t>Realizar un estudio y diseño  para Construcción de la  EBAR  Zipa I</t>
  </si>
  <si>
    <t>Se realizara los estudios, diseños para la  construcción de la EBAR Zipa I y emisarios finales</t>
  </si>
  <si>
    <t>Construcción de  una  EBAR o estación  de bombeo de agua residual  para un total de 2 (Zipa 1 y barandillas)</t>
  </si>
  <si>
    <t>Se realizara  la construcción de la EBAR Zipa I, la cual tiene como objeto impulsar las aguas residuales hasta la nueva PTAR ZIPA II y a su vez la eliminación de la laguna de oxidación PTAR Zipa I</t>
  </si>
  <si>
    <t xml:space="preserve">
Eliminación de los puntos de vertimiento La Concepción, Kra 23 / cll19, Sector Padilla, PTAR Zipa I, PTAR Zipa II, San miguel, Barandillas, Paso Ancho, Cataluña, Hospital, Careperro, Barrio la Esperanza, Prados del Mirador, centro poblado el Rudal, Postobón y Centro poblado la Granja </t>
  </si>
  <si>
    <t xml:space="preserve">Sitios de vertido o descarga adecuados
(Eliminación de los puntos de vertimiento agua residual  concepción, care perro,  Mariela y Cataluña)
</t>
  </si>
  <si>
    <t>Eliminación de 4 puntos de vertimiento agua residual  como son concepción, care perro,  Mariela y Cataluña para un total de 10 puntos de vertimiento del PSMV eliminados</t>
  </si>
  <si>
    <t>Se realizara la eliminación de los puntos de vertimiento agua residual concepción, careperro, Cataluña y Mariela con el objetivo de disminuir la contaminación a las fuentes hídricas</t>
  </si>
  <si>
    <t>Puesta en marcha EBAR o sistema de bombeo de barandillas</t>
  </si>
  <si>
    <t>Alcantarillados optimizados</t>
  </si>
  <si>
    <t>Estaciones de bombeo optimizadas
(Puesta en marcha EBAR o sistema de bombeo de barandillas)</t>
  </si>
  <si>
    <t>Puesta en marcha de la EBAR o sistema de bombeo barandillas</t>
  </si>
  <si>
    <t>Se realizara la puesta en marcha de la EBAR de barandillas con el fin de eliminar el vertimiento a la fuente rio susagua</t>
  </si>
  <si>
    <t>Construcción colector e interceptor ubicado en la calle 7 entre carrera 12 y 25</t>
  </si>
  <si>
    <t>Colectores instalados
(Construcción colector e interceptor ubicado en la calle 7 entre carrera 12 y 25)</t>
  </si>
  <si>
    <t>Construcción de un colector e interceptor ubicado en la calle 7 entre carrera 12 y 25 para un total de 17</t>
  </si>
  <si>
    <t xml:space="preserve"> Se construirá un colector e interceptor de la calle 7 entre carrera 12 y 25 con el fin de colectar e interceptar las aguas pluviales y residuales y dirigirlas a la PTAR ZIPA II</t>
  </si>
  <si>
    <t>Plan maestro de alcantarillado</t>
  </si>
  <si>
    <t>Servicio de Alcantarillado</t>
  </si>
  <si>
    <t xml:space="preserve">Plan maestro de alcantarillado </t>
  </si>
  <si>
    <t>Ejecución de un 3% del plan maestro de alcantarillado</t>
  </si>
  <si>
    <t>Sub gerente técnico</t>
  </si>
  <si>
    <t xml:space="preserve">
Se realizara la ejecución  del plan maestro de  alcantarillado sanitario y pluvial  con el fin de planear las estrategias, programas, proyectos y metas que permiten garantizar  el servicio de alcantarillado pluvial y sanitario para la ciudad</t>
  </si>
  <si>
    <t>Consultoría plan maestro de alcantarillado</t>
  </si>
  <si>
    <t>Ejecución del 100% de la consultoría plan maestro de alcantarillado</t>
  </si>
  <si>
    <t>Se realizara la consultoría  del plan maestro de  alcantarillado sanitario y pluvial en un 100% con el fin de planear las estrategias, programas, proyectos y metas que permiten garantizar  el servicio de alcantarillado pluvial y sanitario para la ciudad</t>
  </si>
  <si>
    <t>Estudios y diseños de la adecuación hidráulica  de las fuentes arteza y amoladero</t>
  </si>
  <si>
    <t>Estudio realizado para la adecuación hidráulica  de las fuentes arteza y amoladero</t>
  </si>
  <si>
    <t xml:space="preserve">Realizar un estudio de la adecuación hidráulica  de las fuentes arteza y amoladero </t>
  </si>
  <si>
    <t xml:space="preserve">Estudios y diseños de la adecuación hidráulica  de las fuentes arteza y amoladero, con le fin de recuperar el cause de dichas fuentes.
</t>
  </si>
  <si>
    <t xml:space="preserve">Adecuación hidráulica  1000 mts  fuente arteza y 1000 mts fuente amoladero
</t>
  </si>
  <si>
    <t>Adecuación hidráulica de las fuentes arteza y amoladero</t>
  </si>
  <si>
    <t>Realizar la adecuación hidráulica  1000 mts  fuente arteza y 1000 mts fuente amoladero</t>
  </si>
  <si>
    <t xml:space="preserve">
Se realizara la adecuación hidráulica  1000 mts arteza y 1000 mts amoladero, con le fin de recuperar el cause de dichas fuentes.
</t>
  </si>
  <si>
    <t xml:space="preserve">Aumentar la cobertura de alcantarillado </t>
  </si>
  <si>
    <t>Suscriptores conectados a la red de servicio de alcantarillado</t>
  </si>
  <si>
    <t>6.2:De aquí a 2030, lograr el acceso a servicios de saneamiento  e higiene adecuados y equitativos para todos y poner fin a la defecación al aire libre, prestando especial atención a las necesidades de las mujeres y las niñas y las personas en situaciones de vulnerabilidad</t>
  </si>
  <si>
    <t xml:space="preserve">4. Gestión Integrada del agua con la región  </t>
  </si>
  <si>
    <t>Instalación de colectores plan maestro de alcantarillado (aguas lluvias y negras).</t>
  </si>
  <si>
    <t>Adquisición Equipo Succión Presión</t>
  </si>
  <si>
    <t xml:space="preserve">Adquisición Equipo succión presión </t>
  </si>
  <si>
    <t xml:space="preserve">Aumentar a 3 Equipos de succión presión </t>
  </si>
  <si>
    <t>Adquisición vehículo succión presión  con el fin de ampliar los trabajos diarios preventivos y correctivos</t>
  </si>
  <si>
    <t xml:space="preserve">Instalación  Red de Alcantarillado Sanitario y Pluvial </t>
  </si>
  <si>
    <t>Se realizara la instalación de 2000 mts de red de alcantarillado residual y  1500 mts de red de alcantarillado pluvial estas actividades tiene como objeto aumentar la cobertura de las redes de alcantarillado y separación de las redes combinadas</t>
  </si>
  <si>
    <t>Instalación  Red de Impulsión desde la  laguna de oxidación PTAR Zipa I hasta nueva PTAR Zipa II</t>
  </si>
  <si>
    <t>Red de impulsión de alcantarillado construida desde la  laguna de oxidación PTAR Zipa I hasta nueva PTAR Zipa II</t>
  </si>
  <si>
    <t xml:space="preserve">Instalación 1100 metros lineales de red de impulsión de alcantarillado sanitario desde la  laguna de oxidación PTAR Zipa I hasta nueva PTAR Zipa II </t>
  </si>
  <si>
    <t>Se  realizara la instalación de 1100 mts de red impulsión desde la  laguna de oxidación PTAR Zipa I hasta la nueva PTAR Zipa II con el objetivo de transportar las aguas residuales y sacar de funcionamiento la laguna de oxidación PTAR Zipa I</t>
  </si>
  <si>
    <t>Aumentar la suscripción de la cobertura de aseo</t>
  </si>
  <si>
    <t>Servicio de Aseo</t>
  </si>
  <si>
    <t xml:space="preserve"> Número</t>
  </si>
  <si>
    <t>11.6:De aquí a 2030, reducir el impacto ambiental negativo per cápita de las ciudades, incluso prestando especial atención a la calidad del aire y la gestión de los desechos municipales y de otro tipo</t>
  </si>
  <si>
    <t>Política publica de educación ambiental</t>
  </si>
  <si>
    <t xml:space="preserve">1. Construcción de conceptos ambientales. </t>
  </si>
  <si>
    <t xml:space="preserve">Construcción planta de aprovechamiento de residuos orgánicos
</t>
  </si>
  <si>
    <t>Construcción de 1 planta de aprovechamiento de residuos orgánicos</t>
  </si>
  <si>
    <t xml:space="preserve">Montaje de una planta de transformación de residuos orgánicos, con le fin de realizar una disposición y transformación adecuada de los residuos </t>
  </si>
  <si>
    <t>Ampliar la cobertura de recolección de residuos orgánicos</t>
  </si>
  <si>
    <t>Aumentar la cobertura  de recolección de residuos orgánicos</t>
  </si>
  <si>
    <t>Barrios</t>
  </si>
  <si>
    <t>Aumentar a 40  barrios de recolección de residuos orgánicos</t>
  </si>
  <si>
    <t xml:space="preserve">Aumentar la cobertura actual de recolección de residuos orgánicos de 34  a 40 barrios, con le fin de realizar una disposición adecuada de los residuos </t>
  </si>
  <si>
    <t>Reposición de 4 vehículos compactadores</t>
  </si>
  <si>
    <t>Reposición vehículos de recolección de residuos solidos</t>
  </si>
  <si>
    <t>Reposición de 4 vehículos compactadores los cuales van a cumplir su vida útil</t>
  </si>
  <si>
    <t>Sensibilización Ambiental</t>
  </si>
  <si>
    <t>Aumentar a 65 campañas de sensibilización ambiental</t>
  </si>
  <si>
    <t xml:space="preserve"> Sensibilización de la comunidad en la separación de residuos solidos en la fuente</t>
  </si>
  <si>
    <t xml:space="preserve">
 Montaje vivero</t>
  </si>
  <si>
    <t xml:space="preserve">
 Montaje vivero  para reforestación de cuencas hídricas</t>
  </si>
  <si>
    <t xml:space="preserve"> Montaje de un vivero  para reforestación de cuencas hídricas</t>
  </si>
  <si>
    <t xml:space="preserve"> Montaje vivero  para reforestación de cuencas hídricas</t>
  </si>
  <si>
    <t>Minas y energía</t>
  </si>
  <si>
    <t>Evaluación técnica administrativa, financiera para la incorporación de un nuevo servicio y modificación estatutaria de la empresa</t>
  </si>
  <si>
    <t>Estudios de pre inversión</t>
  </si>
  <si>
    <t>Realizar 1 Evaluación técnica administrativa, financiera para la incorporación de un nuevo servicio y modificación estatutaria de la empresa</t>
  </si>
  <si>
    <t xml:space="preserve">Sub gerente comercial </t>
  </si>
  <si>
    <t>(Evaluación técnica administrativa, financiera para la incorporación de un nuevo servicio y modificación estatutaria de la empresa</t>
  </si>
  <si>
    <t>16.6.2. Proporción de la población que se siente satisfecha con su última experiencia de los servicios públicos</t>
  </si>
  <si>
    <t xml:space="preserve"> Transformación empresarial</t>
  </si>
  <si>
    <t>Bienestar y felicidad para el progreso social (Servicios públicos domiciliarios (energía, gas y aseo))</t>
  </si>
  <si>
    <t>N.A</t>
  </si>
  <si>
    <t xml:space="preserve">Promover la utilización de aparatos de bajo consumo o ahorradores en la utilización de los servicios de acueducto, alcantarillado, energía eléctrica y gas natural. </t>
  </si>
  <si>
    <t>Sendas solares en 10% del alumbrado publico de Zipaquirá urbano</t>
  </si>
  <si>
    <t>Incorporación de un nuevo servicio y modificación estatutaria de la empresa</t>
  </si>
  <si>
    <t>Redes de alumbrado público mejoradas</t>
  </si>
  <si>
    <t xml:space="preserve">Redes de alumbrado público mejoradas 
(Incorporación de un nuevo servicio y modificación estatutaria de la empresa) </t>
  </si>
  <si>
    <t>Mejoramiento de un 30% de las redes de alumbrado publico municipal por medio de la incorporación de un nuevo servicio</t>
  </si>
  <si>
    <t xml:space="preserve">(Incorporación de un nuevo servicio y modificación estatutaria de la empresa) </t>
  </si>
  <si>
    <t xml:space="preserve"> Zipaquirá Confiable y Cercana </t>
  </si>
  <si>
    <t>Gobierno territorial</t>
  </si>
  <si>
    <t xml:space="preserve">Participación y voz ciudadana </t>
  </si>
  <si>
    <t>% Índice goce efectivo de derecho de participación ciudadana</t>
  </si>
  <si>
    <t>Secretaría de Gobierno</t>
  </si>
  <si>
    <t>Aumentar a 4,2 el Índice goce efectivo de derecho de participación ciudadana</t>
  </si>
  <si>
    <t>Promoción de la participación ciudadana</t>
  </si>
  <si>
    <t>Sec. de Gobierno</t>
  </si>
  <si>
    <t>Aumentar a 48 las Iniciativas para la promoción de la participación ciudadana implementada</t>
  </si>
  <si>
    <t>Todas las Secretarías y descentralizadas .</t>
  </si>
  <si>
    <t xml:space="preserve">1. " Gobierno barrial/Veredal"  promover la participación vecinal en el proceso de descentralización y transformación integral de la estructura política del municipio. Esta estrategia busca  reforzar las identidades barriales o veredales y promover la resolución de los problemas cotidianos de manera pacífica, eficiente y equitativa.                                                                                                                                                                                                                                                                                  2. Co-creación del plan de participación ciudadana para que la comunidad ser parte de las decisiones de la Administración Municipal, se promueva la cultura de la integridad, transparencia y corresponsabilidad, enfocados a romper los paradigmas culturales que valoran más la cultura del atajo dirigido a la ciudadanía, lideres y lideresas. A su vez, este plan deberá enmarcar herramientas que fomenten el control social a la gestión pública.                                                                       3.Construcción de presupuestos participativos para priorizar y focalizar la inversión de recursos. </t>
  </si>
  <si>
    <t>21. Toda persona tiene derecho a participar, directa o indirectamente, en el gobierno de su país.</t>
  </si>
  <si>
    <t>11. 3  De aquí a 2030, aumentar la urbanización inclusiva y sostenible y la capacidad para la planificación y la gestión participativas, integradas y sostenibles de los asentamientos
humanos en todos los países</t>
  </si>
  <si>
    <t>Legalidad: Participación ciudadana</t>
  </si>
  <si>
    <t>La innovación Social e Identidad Regional</t>
  </si>
  <si>
    <t>6. Participación Ciudadana.</t>
  </si>
  <si>
    <t xml:space="preserve">Conformación del clúster local y contribución a la construcción de un clúster regional ligado a la industria del turismo incluyente para la población con capacidades y competencias diferentes, que permita articular y dinamizar las cadenas productivas que lo constituyen.  </t>
  </si>
  <si>
    <t xml:space="preserve"> Confianza en lo público y gobernabilidad</t>
  </si>
  <si>
    <t>6. Exprese sentimientos, ideas y opiniones en sus entornos cotidianos y estos son tenidos en cuenta.</t>
  </si>
  <si>
    <t xml:space="preserve">6. Cada adolescente participa y expresa libremente sentimientos, ideas
y opiniones y decide sobre todos los asuntos que le atañen. </t>
  </si>
  <si>
    <t>3. Protección integral en la gobernanza</t>
  </si>
  <si>
    <t xml:space="preserve">Formación certificada a lideres y lideresas de zonas vulnerables para promover su acceso a fuentes de empleo o emprendimientos y fomento de capacidades humanas para su desarrollo </t>
  </si>
  <si>
    <t>Formación de la participación ciudadana</t>
  </si>
  <si>
    <t>Servicio de promoción a la participación ciudadana- Escuelas de liderazgo.</t>
  </si>
  <si>
    <t xml:space="preserve"> Escuelas de Liderazgo  y  participación ciudadana creadas e implementadas.</t>
  </si>
  <si>
    <t>Aumentar a 8  escuelas de Liderazgo  y  participación ciudadana creadas e implementadas.</t>
  </si>
  <si>
    <t xml:space="preserve">Todas las Secretarías y descentralizadas </t>
  </si>
  <si>
    <t xml:space="preserve">1. Estrategia " Cuéntame": instalación de puntos de atención a la ciudadanía a través de buzones comunitarios en los cuales la población podrá expresar sus opiniones, recomendaciones y felicitaciones frente a temas de interés público. Esta estrategia estará articulada con los semilleros de participación ciudadana  de NNA y diversos espacios de participación. encuentros vivenciales  con Grupos de Participación que ya están activos en el municipio.                                                                                                                                                                                                                                                                                                           2. Generación de un fondo para el fomento de la participación ciudadana y la construcción de presupuestos participativos                                                                3. Implementaremos herramientas y estilos de trabajo para promover nuevos liderazgos comunitarios, fortalecer los lazos comunales y recuperar la confianza de la ciudadanía en las juntas de acción comunal.                                                                                                                                                                                    4. Trabajo cercano para el fortalecimiento de los espacios participativos de los y las, jóvenes y adolescentes, gobiernos escolares, plataforma de juventudes, consejo de juventud, representaciones estudiantiles de instituciones de educación superior, brindando beneficios, apoyo y atención constante además de reconocerlos efectivamente como voceros válidos que se toman en cuenta para la toma de decisiones                          </t>
  </si>
  <si>
    <t>Servicio de promoción a la participación ciudadana.</t>
  </si>
  <si>
    <t>Aumentar 300 actores institucionales  formados y lideres en procesos de participación ciudadana y acceso público a la información.</t>
  </si>
  <si>
    <t xml:space="preserve">1. Gobernanza Solidaria: trabajo interdisciplinar e interinstitucional para garantizar la operatividad articulada de los diferentes comités participativos de grupos poblaciones priorizados (discapacidad, adulto mayor, juventudes, infancia Víctimas, etc.). El principal objetivo es  estimular alianzas interinstitucionales basadas en los principios de participación, autonomía, transversalidad y en la con-responsabilidad en favor de la inclusión social. </t>
  </si>
  <si>
    <t xml:space="preserve">Proporción de jóvenes (18 - 28 años) candidatos sobre el total de personas candidatas a las Corporaciones Públicas (Concejos municipales, Asambleas departamentales) </t>
  </si>
  <si>
    <t xml:space="preserve">Aumentar a 6 la proporción de jóvenes (18 - 28 años) candidatos sobre el total de personas candidatas a las Corporaciones Públicas </t>
  </si>
  <si>
    <t>Promoción y fortalecimiento de la participación ciudadana</t>
  </si>
  <si>
    <t>Servicio de promoción a la participación ciudadana- Política Pública de Participación Ciudadana y Acción Comunal</t>
  </si>
  <si>
    <t>Formulación y gestión adecuada de la Política Pública de Participación Ciudadana y Acción Comunal</t>
  </si>
  <si>
    <t>Formular y gestionar 1 Política Pública de Participación Ciudadana y Acción Comunal</t>
  </si>
  <si>
    <t>Secretaría de seguridad y Secretaría de Desarrollo Social y familia</t>
  </si>
  <si>
    <t xml:space="preserve">1. Formulación, implementación, seguimiento y evaluación de la Política de participación ciudadana, a través de la cual  se institucionaliza la participación y corresponsabilidad de la sociedad civil organizada, tomando en cuenta sus usos y costumbres en la planificación del desarrollo del municipio. Trabajo colaborativo con la comunidad para la construcción de un política participativa, incluyente y pertinente.                                                        2. Trabajo colaborativo con la plataforma de juventudes del municipio para garantizar su funcionamiento y el montaje de una agenda de actividades más nutrida y diversa en la cual se tenga en cuenta la voz e interés de las organizaciones. </t>
  </si>
  <si>
    <t>Caracterización de las condiciones socio económica de lideres y lideresas del municipio para conocer sus condiciones de vida y posibles dificultades del entorno privado para el ejercicio de la participación</t>
  </si>
  <si>
    <t xml:space="preserve">
Aumentar a 50% la proporción de presidencias comunales ocupadas por mujeres en las JAC 
</t>
  </si>
  <si>
    <t>Observatorio de participación ciudadana creado y en funcionamiento.</t>
  </si>
  <si>
    <t>450201600</t>
  </si>
  <si>
    <t>Aumentar 1 Observatorio de participación ciudadana creado y en funcionamiento.</t>
  </si>
  <si>
    <t>Porcentaje de participación ciudadana en la formulación construcción, seguimiento y veeduría a las políticas públicas municipales</t>
  </si>
  <si>
    <t>Adecuar 1 Oficina para la atención y orientación ciudadana construidas y dotadas</t>
  </si>
  <si>
    <t>Secretaría de Obras públicas</t>
  </si>
  <si>
    <t>1. Focalización de temas de interés comunitario y de actores comunitarios claves para generar nuevos colectivos, por ejemplo, potenciar el interés de los ciudadanos por la bicicleta para conformar Consejos Locales/ barriales de Bicicleta, así usar la infraestructura comunitaria como espacio desde el cual se pueden generar nichos de encuentro para el surgimiento de nuevos procesos de participación ciudadana.</t>
  </si>
  <si>
    <t>Niños, niñas y adolescentes (NNA) participantes en los semilleros de  participación ciudadana</t>
  </si>
  <si>
    <t>Secretaría de Desarrollo Social y Familia</t>
  </si>
  <si>
    <t xml:space="preserve">
Aumentar a 300 los Niños, niñas y adolescentes (NNA) participantes en los semilleros de  participación ciudadana
</t>
  </si>
  <si>
    <t>450200200</t>
  </si>
  <si>
    <t xml:space="preserve">Construcción de infraestructura comunitaria en las zonas con menor grado de participación e integración ciudadana acompañando de estrategias de participación ciudadana </t>
  </si>
  <si>
    <t xml:space="preserve">Iniciativas para la promoción de la participación ciudadana con apoyo (presupuestos participativos) 
</t>
  </si>
  <si>
    <t>%  de Ejecución</t>
  </si>
  <si>
    <t>Ejecutar al 100% los servicios de promoción a la participación ciudadana</t>
  </si>
  <si>
    <t>Secretaria de Hacienda</t>
  </si>
  <si>
    <t>Construcción de infraestructura comunitaria en las zonas con menor grado de participación e integración ciudadana acompañada de estrategias de participación ciudadana</t>
  </si>
  <si>
    <t>Zipaquirá, con talento humano y servicio ágil y cercano a la gente</t>
  </si>
  <si>
    <t>índice de desarrollo del gobierno electrónico (Medición territorial GEL / Gobierno Digital)</t>
  </si>
  <si>
    <t>MINTIC y FURAG</t>
  </si>
  <si>
    <t>Direccionamiento estratégico,   Seguridad de la información,      Arquitectura,                            Servicios digitales                           Gestión de datos e información abierta para el Empoderamiento ciudadano,</t>
  </si>
  <si>
    <t xml:space="preserve">Servicio de acceso Zonas Wifi </t>
  </si>
  <si>
    <t>Tecnología Secretaría General</t>
  </si>
  <si>
    <t>Secretario General</t>
  </si>
  <si>
    <t>MIN TIC
Gobernación de Cundinamarca
FONADE, Secretaría de Desarrollo Económico</t>
  </si>
  <si>
    <t>16.10 Garantizar el acceso público a la información y proteger las libertades fundamentales, de conformidad con las leyes nacionales y los acuerdos internacionales</t>
  </si>
  <si>
    <t>    Estado simple</t>
  </si>
  <si>
    <t>Tejido Social para la Corresponsabilidad Ambiental</t>
  </si>
  <si>
    <t>4. Desarrollo Institucional</t>
  </si>
  <si>
    <t>Fortalecer el desarrollo institucional para la gestión del riesgo.</t>
  </si>
  <si>
    <t xml:space="preserve">Eje transversal:  Confianza en lo público y gobernabilidad </t>
  </si>
  <si>
    <t>6. Cada niño, niña participa y expresa libremente sentimientos, ideas opiniones y decide sobre todos los asuntos que le atañen.</t>
  </si>
  <si>
    <t>6. Cada adolescente participa y expresa libremente sentimientos, ideas y opiniones y decide sobre todos los asuntos que le atañen.</t>
  </si>
  <si>
    <t>6. Gestión del conocimiento y la decisión informada con datos y Observatorio de familias</t>
  </si>
  <si>
    <t>Fomentar el acceso a información pública a través de internet  para incrementar el acceso de la población pobre a programas de formación, capacitación o atención</t>
  </si>
  <si>
    <t>Servicio de difusión para promover el uso de internet</t>
  </si>
  <si>
    <t>230104700</t>
  </si>
  <si>
    <t>Incrementa a 20.000 los usuarios que frecuentan los puntos Vive Digital y/o Kioskos Digitales a cargo de la Secretaria General.</t>
  </si>
  <si>
    <t>Secretaria General</t>
  </si>
  <si>
    <t xml:space="preserve">MIN TIC
Gobernación de Cundinamarca
</t>
  </si>
  <si>
    <t xml:space="preserve">2301076
</t>
  </si>
  <si>
    <t>Servicio de acceso y promoción a las tecnologías de la información y las comunicaciones</t>
  </si>
  <si>
    <t>230107600</t>
  </si>
  <si>
    <t>Espacios públicos para la promoción de las  TIC habilitados</t>
  </si>
  <si>
    <t>Tecnología</t>
  </si>
  <si>
    <t>Afianzar habilidades de la población  en el uso de TIC e internet para incrementar el acceso de la población pobre a programas de formación, capacitación o atención</t>
  </si>
  <si>
    <t>Planeación,  diseño e implementación del  Plan Estratégico pata las Tecnologías de la Información (PTI)</t>
  </si>
  <si>
    <t>230104000</t>
  </si>
  <si>
    <t>Informes de monitoreo y avance entregados relacionados a la implementación del PETI</t>
  </si>
  <si>
    <t>Incrementar al  20% implementación PETI en los 4 años</t>
  </si>
  <si>
    <t>Servicio de educación informal en uso básico de tecnologías de la información y las comunicaciones</t>
  </si>
  <si>
    <t>230103100</t>
  </si>
  <si>
    <t>Secretaría General</t>
  </si>
  <si>
    <t xml:space="preserve">Porcentaje (%) de cumplimiento del Índice de Transparencia y Acceso a la Información Pública- PGN.
</t>
  </si>
  <si>
    <t>Secretaría General, Grupo sistemas integrados</t>
  </si>
  <si>
    <t xml:space="preserve">Aumentar al 100% el cumplimiento del Índice de Transparencia y Acceso a la Información Pública- PGN
</t>
  </si>
  <si>
    <t>Servicio de atención presencial, telefónico y virtual al ciudadano</t>
  </si>
  <si>
    <t>230200300</t>
  </si>
  <si>
    <t>Aumentar a 3 las modalidades de atención al ciudadano</t>
  </si>
  <si>
    <t>Todas las entidades del nivel central y descentralizado</t>
  </si>
  <si>
    <t xml:space="preserve">1. Adoptar la normatividad nacional en materia de datos abiertos, para fomentar la reutilización de la información pública que permita mejorar el ejercicio del control social sobre la administración pública.                                                                                                                                                                        </t>
  </si>
  <si>
    <t>19. Todo individuo tiene derecho a la libertad de opinión y de expresión.</t>
  </si>
  <si>
    <t>16. 7Garantizar la adopción en todos los niveles de decisiones inclusivas, participativas y representativas que respondan a las necesidades</t>
  </si>
  <si>
    <t>Promover el acceso equitativo a todas las familias del municipio para incrementar el acceso de la población pobre a programas de formación, capacitación o atención</t>
  </si>
  <si>
    <t>05</t>
  </si>
  <si>
    <t>Empleo público</t>
  </si>
  <si>
    <t xml:space="preserve">0505 </t>
  </si>
  <si>
    <t>Procuraduría General de la Nación</t>
  </si>
  <si>
    <t>0505045.</t>
  </si>
  <si>
    <t>Servicio de gestión documental</t>
  </si>
  <si>
    <t>050504500</t>
  </si>
  <si>
    <t>Sistema de gestión documental implementado</t>
  </si>
  <si>
    <t>Sistema de gestión documental</t>
  </si>
  <si>
    <t>Aumentar a 85% el avance del Sistema de gestión documental</t>
  </si>
  <si>
    <t>Todos los secretarios y sus enlaces para el sistema de gestión documental</t>
  </si>
  <si>
    <t>Calificación en la medición de desempeño municipal</t>
  </si>
  <si>
    <t>2017</t>
  </si>
  <si>
    <t>DNP</t>
  </si>
  <si>
    <t>Implementación de las 7 dimensiones de  MIPG:  instrumentos de gestión administrativa y financiera, seguimiento, evaluación, rendición de cuentas,           formación a servidores públicos</t>
  </si>
  <si>
    <t>0505012</t>
  </si>
  <si>
    <t>Implementación del Modelo Integrado de Planeación y Gestión (MIPG)</t>
  </si>
  <si>
    <t>.050501201</t>
  </si>
  <si>
    <t>índice de madurez en la implementación y sostenimiento del Modelo Integrado de Planeación y Gestión</t>
  </si>
  <si>
    <t>FURAG DNP</t>
  </si>
  <si>
    <t>Aumentar a 85% el porcentaje de implementación de MIPG</t>
  </si>
  <si>
    <t>Secretaria de Planeación</t>
  </si>
  <si>
    <t>Todas las secretarias</t>
  </si>
  <si>
    <t>0505041</t>
  </si>
  <si>
    <t>Servicio de asistencia técnica para restructuración la planta de empleos  para mejorar la prestación de servicios al ciudadano.</t>
  </si>
  <si>
    <t>050504100</t>
  </si>
  <si>
    <t xml:space="preserve">Restructurar o modernizar o ajustar la planta de empleos </t>
  </si>
  <si>
    <t>Actos Administrativos Secretaría General</t>
  </si>
  <si>
    <t>Restructurar o modernizar o ajustar la planta de empleos, para poder dar cumplimiento al plan de desarrollo municipal</t>
  </si>
  <si>
    <t>Secretaría General - Profesional Universitario Grupo de Función Pública</t>
  </si>
  <si>
    <t>Secretarios de Despachos</t>
  </si>
  <si>
    <t>1. Construcción e implementación participativa del diagnóstico y plan institucional de capacitación, a través de competencias como la atención al usuarios, liderazgo, resolución de conflictos, conocimiento del SG SSTT, garantizando la participación del 100% de los funcionarios de la entidad.                                                                                                                                                              Implementación de un programa pedagógico continúo y evaluable que permita el fortalecimiento de las competencias de los servidores públicos en materia de atención a la ciudadanía, buen uso de los recursos públicos comunicación asertiva, etc., brindado certificaciones y estímulos                                                                                                                                                                                                        2.Salario emocional como herramienta de motivación y reconocimiento constante al trabajo de los funcionarios                                                                                                                                                  3.Promover el bienestar laboral de los funcionarios públicos a través de herramientas tendientes a generar espacios de motivación, sedes de trabajo adecuadas y garantía de derechos adquiridos (pensiones)                                                                                                                                                                                                                                                                                                           4..Estrategias  de comunicación para visibilizar a los funcionarios próximos a pensión para rescatar sus historias y conocimientos heredados a la entidad  - Garantizar el bienestar de cada funcionario y contratista en alianzas con la ARL, sobre todo en el momento de atención a la crisis humanitaria del COVID 19.</t>
  </si>
  <si>
    <t>7. Todos tienen derecho a la protección contra la discriminación.</t>
  </si>
  <si>
    <t>0505023.</t>
  </si>
  <si>
    <t>Servicio de educación informal a servidores públicos del estado y a la sociedad en general.</t>
  </si>
  <si>
    <t>050502301</t>
  </si>
  <si>
    <t>Servidores públicos capacitados de acuerdo a su área de trabajo</t>
  </si>
  <si>
    <t>Grupo Función Pública</t>
  </si>
  <si>
    <t>Mantener el 100% de funcionarios públicos capacitados de la administración central de zipaquirá.</t>
  </si>
  <si>
    <t>Dirección Administrativa- Secretaría General</t>
  </si>
  <si>
    <t>26. Toda persona tiene derecho a la educación y al libre desarrollo de la personalidad.</t>
  </si>
  <si>
    <t>Calificación en la medición de desempeño municipal.</t>
  </si>
  <si>
    <t>Servicio de Gestión Documental</t>
  </si>
  <si>
    <t xml:space="preserve">Servicio de mejoramiento documental del Sistema  de Gestión de Seguridad y Salud en el Trabajo
</t>
  </si>
  <si>
    <t>Incrementar al 90% porcentaje de implementación del SG SST Optimizar la consulta y control de la documentación del SGC y SGSST</t>
  </si>
  <si>
    <t>Grupo Sistemas Integrados de Gestión</t>
  </si>
  <si>
    <t>28. Toda persona tiene derecho a un orden social que garantice los derechos de esta carta.</t>
  </si>
  <si>
    <t>Porcentaje del saneamiento contable y financiero de los bienes del Municipio de Zipaquirá</t>
  </si>
  <si>
    <t xml:space="preserve">HAS SQL </t>
  </si>
  <si>
    <t>Aumentar a 50% el porcentaje del saneamiento contable y financiero de los bienes del Municipio de Zipaquirá</t>
  </si>
  <si>
    <t>3799011</t>
  </si>
  <si>
    <t>Infraestructura municipal a cargo de la entidad municipal mejorada</t>
  </si>
  <si>
    <t>379901100</t>
  </si>
  <si>
    <t>Número de edificios y equipamiento intervenido</t>
  </si>
  <si>
    <t>Grupo Bienes y Servicios</t>
  </si>
  <si>
    <t xml:space="preserve">Realizar  el mantenimiento de 3 sedes  de trabajo de la entidad </t>
  </si>
  <si>
    <t>13. Toda persona tiene derecho a la libre circulación</t>
  </si>
  <si>
    <t>Política Pública de Discapacidad</t>
  </si>
  <si>
    <t>5. Movilidad inclusiva</t>
  </si>
  <si>
    <t>Porcentaje asignado en el grupo de capacidades iniciales DNP</t>
  </si>
  <si>
    <t>0505006</t>
  </si>
  <si>
    <t>Servicios para el fomento del talento humano y el bienestar laboral en la entidad- Gestión Estratégica del talento humano</t>
  </si>
  <si>
    <t>050500603</t>
  </si>
  <si>
    <t>Talleres, encuentros y otras alternativas de formación e intercambio</t>
  </si>
  <si>
    <t>Aumentar a 90 las actividades de Bienestar de la Administración central</t>
  </si>
  <si>
    <t xml:space="preserve">0504 </t>
  </si>
  <si>
    <t>0504005.</t>
  </si>
  <si>
    <t>Servicio de selección de candidatos para la provisión de cargos de carrera</t>
  </si>
  <si>
    <t>050400500</t>
  </si>
  <si>
    <t>Concurso de méritos para la provisión de empleos de carrera administrativa realizados</t>
  </si>
  <si>
    <t>Función Pública</t>
  </si>
  <si>
    <t>Finalizar 1 concurso de méritos.</t>
  </si>
  <si>
    <t>13</t>
  </si>
  <si>
    <t>Hacienda</t>
  </si>
  <si>
    <t>Solicitudes de obligaciones pensionales tramitadas</t>
  </si>
  <si>
    <t>100%</t>
  </si>
  <si>
    <t>2019</t>
  </si>
  <si>
    <t>Secretaría General.</t>
  </si>
  <si>
    <t>Servicio de reconocimiento pensional.</t>
  </si>
  <si>
    <t>Solicitudes de obligaciones pensionales atendidas y pagadas</t>
  </si>
  <si>
    <t>Secretaría General- Grupo Función Pública</t>
  </si>
  <si>
    <t>Mantener el 100% del pago de todas las obligaciones de Pasivo Pensional de la entidad</t>
  </si>
  <si>
    <t>Grupo Función Pública - Profesional Especializado Pasivo Pensional</t>
  </si>
  <si>
    <t>23. Toda persona tiene derecho al trabajo y la protección contra el desempleo.</t>
  </si>
  <si>
    <t>12</t>
  </si>
  <si>
    <t>Justicia y derecho</t>
  </si>
  <si>
    <t xml:space="preserve">1205 </t>
  </si>
  <si>
    <t>índice de  defensa jurídica del municipio</t>
  </si>
  <si>
    <t xml:space="preserve">N° de sentencias a favor/# de casos interpuestos </t>
  </si>
  <si>
    <t>28</t>
  </si>
  <si>
    <t>Política para la prevención del daño antijurídico</t>
  </si>
  <si>
    <t>50</t>
  </si>
  <si>
    <t xml:space="preserve">
Incrementar a 50 el Índice de  defensa jurídica del municipio
</t>
  </si>
  <si>
    <t>Servicio de asistencia técnica a las entidades en materia de defensa jurídica, gerencia jurídica publica, solución amistosa de conflictos y /o prevención del daño antijurídico</t>
  </si>
  <si>
    <t>120500101</t>
  </si>
  <si>
    <t>Casos asistidos técnicamente  en materia de defensa jurídica, gerencia jurídica pública, solución amistosa de conflictos y/o prevención del daño antijurídico</t>
  </si>
  <si>
    <t>Secretaría Jurídica</t>
  </si>
  <si>
    <t xml:space="preserve">1. Generar procesos de formación que permitan cocrear con los funcionarios herramientas para fortalecer la capacidad en materia de SECOP I y II, temas jurídicos, normativos y buenas prácticas de gobierno.                                                                                                                                                                                                                       2. Divulgación de información para la prevención del daño antijurídico basado en los resultados de los hallazgos identificados por los entes de control en el municipio.                                                                                                                                                                                                                                                                                                                                         3. Implementación y adecuada gestión interna de la Política de daño antijurídico del municipio
  </t>
  </si>
  <si>
    <t>11. Toda persona tiene derecho a la presunción de inocencia y a penas justas.</t>
  </si>
  <si>
    <t>Bienes e inmuebles</t>
  </si>
  <si>
    <t>Servicio de acceso a información registral inmobiliaria</t>
  </si>
  <si>
    <t>120900100</t>
  </si>
  <si>
    <t>Predios con certificados de tradición y libertad expedidos a nombre del municipio subsanados y aptos para ser incluidos en los activos del municipio</t>
  </si>
  <si>
    <t>aumentar a 850 predios del municipio e zipaquira el proceso de saneamiento inmobiliario</t>
  </si>
  <si>
    <t>Sec. Gral. Almacenista - Profesional  Universitario y contratista en derecho grupo de bienes inmuebles</t>
  </si>
  <si>
    <t>Servicios de información registral</t>
  </si>
  <si>
    <t>120900301</t>
  </si>
  <si>
    <t>Sistema de Información Registral (SIR) actualizado- Estudio para el proceso de bajas</t>
  </si>
  <si>
    <t>Realizar 1 estudio para el proceso de bajas</t>
  </si>
  <si>
    <t>Secretaría General- Grupo de bienes y servicios</t>
  </si>
  <si>
    <t>Todas las dependencias</t>
  </si>
  <si>
    <t>Sistema de Información Registral (SIR) actualizado-  inventario individualizado de los bienes muebles del Municipio de Zipaquirá</t>
  </si>
  <si>
    <t>Realizar el 100% del inventario individualizado de los bienes muebles del Municipio de Zipaquirá</t>
  </si>
  <si>
    <t>Interior</t>
  </si>
  <si>
    <t>Índice de desempeño fiscal</t>
  </si>
  <si>
    <t xml:space="preserve">Sedes adecuadas </t>
  </si>
  <si>
    <t>Sedes adecuadas para la debida atención de la ciudadanía</t>
  </si>
  <si>
    <t xml:space="preserve">
Adecuar 1 sede de la secretaria de Hacienda para la atención a los ciudadanos.
</t>
  </si>
  <si>
    <t>Secretario de Hacienda</t>
  </si>
  <si>
    <t>Directora financiera de la Secretría de Hacienda</t>
  </si>
  <si>
    <t xml:space="preserve">1. Tomar en arriendo unas instalaciones adecuadas para la atencion al ciudadano, desde donde se brinde comodidad, humanización y un exelente acceso a los servicios.
</t>
  </si>
  <si>
    <t>Zipaquirá confiable y cercana</t>
  </si>
  <si>
    <t>Atención al Ciudadano</t>
  </si>
  <si>
    <t>Servicios Tecnológicos</t>
  </si>
  <si>
    <t>Aseguramiento de la disponibilidad del servicio a través de la infraestructura informática de la Secretaría de Hacienda.</t>
  </si>
  <si>
    <t>Aumentar  a 90% el porcentaje de  la infraestructura tecnológica de la secretaria de Hacienda</t>
  </si>
  <si>
    <t>Dirección Financiera</t>
  </si>
  <si>
    <t>Construcción e implementación articulada del PETI</t>
  </si>
  <si>
    <t>no</t>
  </si>
  <si>
    <t>Documentos Normativos</t>
  </si>
  <si>
    <t>Dirección de Rentas</t>
  </si>
  <si>
    <t>Aumentar al 60% el recaudo de Cartera</t>
  </si>
  <si>
    <t>Secretaría de Hacienda</t>
  </si>
  <si>
    <t xml:space="preserve">Implementar estrategias para un adecuado recaudo de cartera.                                                                                                                                                                • Incentivos tributarios con exención de impuesto por tiempo determinado en industria y comercio a las nuevas empresas que se radiquen en la ciudad, contraten mano de obra de las personas que viven en Zipaquirá                                                                                                                                                                                           </t>
  </si>
  <si>
    <t>Educación financiera</t>
  </si>
  <si>
    <t>Instrumentos actualizados que aceleren e incentiven el crecimiento empresarial en Zipaquirá</t>
  </si>
  <si>
    <t>Actualizar 1 estatuto tributario</t>
  </si>
  <si>
    <t>Servicio de Educación informal para la gestión Administrativa</t>
  </si>
  <si>
    <t>Aumentar a 4 el número de capacitaciones del personal de la secretaria de Hacienda en materia financiera y tributaria.</t>
  </si>
  <si>
    <t xml:space="preserve">Desarrollar procesos de formación  enfocados a los cambios normativos en materia financiera y tributaria.                 </t>
  </si>
  <si>
    <t>Educación Financiera</t>
  </si>
  <si>
    <t>Zipaquirá cercana y confiable a la gente</t>
  </si>
  <si>
    <t>Tecnologías de la información y las comunicaciones</t>
  </si>
  <si>
    <t>Zipaquirá bien informada, participativa y transparente para la gente.</t>
  </si>
  <si>
    <t>Oficina Asesora de Prensa y Comunicaciones</t>
  </si>
  <si>
    <t xml:space="preserve"> Comunicación interna</t>
  </si>
  <si>
    <t>Documentos de lineamientos técnicos construidos, implementados y debidamente gestionados para la comunicación interna</t>
  </si>
  <si>
    <t>230100300</t>
  </si>
  <si>
    <t>Número de productos desarrollados en el marco de lineamientos técnicos construidos, implementados y debidamente gestionados para la comunicación interna.</t>
  </si>
  <si>
    <t>Oficina Asesora de Prensa y Comunicaciones del Despacho de la Alcaldía de Zipaquirá.</t>
  </si>
  <si>
    <t xml:space="preserve">                                                                                                                                                                                                                                                                                                                1)  Actualización anual, implementación y debida gestión del plan de comunicaciones interno (seguimiento y evaluación) que permita garantizar la difusión e intercambio oportuno, transparente y eficaz de la información que es de interés público en el municipio. 
2) Posicionar  la comunicación y la información como bienes públicos, a los que se les confiere un carácter estratégico y se les orienta para el fortalecimiento de la identidad institucional y la transparencia institucional.
3) Consolidar una marca institucional unificada
4) Adoptar los lineamientos de la estrategia de Lenguaje Claro del DNP, con el fin de garantizar el acceso, la comprensión y la utilidad de las comunicaciones públicas dirigidas a los ciudadanos                                                                                                                                                                                                                                                                                                                                                                                                    5) Ejercicios pedagógicos  con los funcionarios enfocadas promover el sentido de apropiación y un adecuado nivel de información en los funcionarios.                                                                                                                                                                                                                                                                                                                     6) Fomentar que la comunidad interna informe, sensibilice y apoye la movilización de todos los actores para contribuir a la difusión pertinente, oportuna y eficaz, tanto de la gestión institucional, como el mensaje institucional y las oportunidades para la población zipaquireña. 
7) Organizar y hacer uso de los diferentes medios de comunicación interna tales como, carteleras, correos electrónicos, y otros espacios de los que se disponga.                                                                                                                                                                                                                                                                                                                   8) Trabajo coordinado con las entidades centralizadas y descentralizadas, garantizando la calidad, el buen uso de la información y los datos abiertos.
9) Se desarrollarán dos publicaciones a la semana a nivel interno, 8 al mes, 96 al año y 384 al cuatrenio, sobre la gestión institucional, las oportunidades y los servicios del Gobierno Municipal, así como la información de bienestar que sea de interés de la comunidad interna.
10) Así mismo, anualmente se realizará la actualización de la estrategia de comunicación interna, de acuerdo al contexto, las necesidades comunicacionales y los resultados anuales de las estrategias.
11) De esta forma, son 384 publicaciones internas y 4 actualizaciones de la estrategia interna, para un total de 388.                                                    </t>
  </si>
  <si>
    <t>16.1 Garantizar el acceso público a la información y proteger las libertades fundamentales, de conformidad con las leyes  nacionales y los acuerdos internacionales</t>
  </si>
  <si>
    <t>Participación ciudadana</t>
  </si>
  <si>
    <t>Plan de Anticorrupción y Atención al ciudadano 2019.</t>
  </si>
  <si>
    <t>Mecanismos para mejorar la atención al ciudadano.</t>
  </si>
  <si>
    <t>Exprese sentimientos, ideas y opiniones en sus entornos cotidianos y estos son tenidos en cuenta.</t>
  </si>
  <si>
    <t>Cada niño, niña participa y expresa libremente sentimientos, ideas
y opiniones y decide sobre todos los asuntos que le atañen.</t>
  </si>
  <si>
    <t>6. Gestión del conocimiento y la decisión informada con datos y Observatorio de familia</t>
  </si>
  <si>
    <t>Promover el libre acceso a la información a toda la ciudadanía, enfatizando en las zonas y familias que no tienen acceso a medios virtuales.</t>
  </si>
  <si>
    <t>Procesos de enseñanza para el  fomento de habilidades para la comunicación interna.</t>
  </si>
  <si>
    <t>239905801</t>
  </si>
  <si>
    <t>Número de procesos pedagógicos para la comunidad interna.</t>
  </si>
  <si>
    <t>Comunicaciones externa</t>
  </si>
  <si>
    <t>Lineamientos técnicos construidos, implementados y debidamente gestionados para la comunicación externa</t>
  </si>
  <si>
    <t>Número de productos desarrollados y publicados en el marco de lineamientos técnicos construidos, implementados y debidamente gestionados para la comunicación externa de la Alcaldía.                                                                                             (Voz ciudadana)</t>
  </si>
  <si>
    <t>Canales de información abiertos y dispuestos a fortalecer la incidencia ciudadana en la toma de decisiones</t>
  </si>
  <si>
    <t>Servicio de asistencia técnica en rendición de cuentas, participación, transparencia y servicio al ciudadano.</t>
  </si>
  <si>
    <t>Espacios para rendición de cuentas, participación, transparencia y servicio al ciudadano</t>
  </si>
  <si>
    <t>Incrementar a 8 los espacios para rendición de cuentas, participación, transparencia y servicio al ciudadano</t>
  </si>
  <si>
    <t>Secretaría de Planeación- Dirección de planeación del desarrollo</t>
  </si>
  <si>
    <t xml:space="preserve">1.Implementación de metodologías creativas e innovadoras que permitan  que el gobierno y ciudadanía entablen diálogos de valoración,  retroalimentación y apertura al control social. A través de canales virtuales y presenciales que reconozcan las diferencias y generen consensos ciudadanos. 
</t>
  </si>
  <si>
    <t>16.6 Crear a todos los niveles instituciones eficaces y transparentes que rindan cuentas</t>
  </si>
  <si>
    <t>Informar en todo el territorio municipal llos servicios y gestión institucional que aportan a reducción de  la pobreza de las familias zipaquireñas</t>
  </si>
  <si>
    <t>Servicio de asistencia técnica en rendición de cuentas, participación, transparencia y servicio a la infancia, adolescencia y juventud.</t>
  </si>
  <si>
    <t>Espacios para rendición de cuentas, participación, transparencia y servicios dirigidos a la infancia, adolescencia y juventud</t>
  </si>
  <si>
    <t>Incrementar a 8 los espacios para rendición de cuentas, participación, transparencia y servicio al ciudadano  dirigidos a la infancia, adolescencia y juventud</t>
  </si>
  <si>
    <t>Secretaría Desarrollo  Social y Familia</t>
  </si>
  <si>
    <t>Comité de rendición de cuentas y las entidades del nivel central y descentralizado</t>
  </si>
  <si>
    <t>1. Construcción de ruta, consulta temas de interés, alistamiento información, convocatoria y divulgación de la información, momentos de diálogo y retroalimentación con familias, infancia, adolescencia y juventud.</t>
  </si>
  <si>
    <t>Zipaquirá  Confiable y cercana</t>
  </si>
  <si>
    <t>04</t>
  </si>
  <si>
    <t>Información estadística</t>
  </si>
  <si>
    <t>0401</t>
  </si>
  <si>
    <t>Zipaquirá a la vanguardia de la información y datos abiertos</t>
  </si>
  <si>
    <t>Base catastral actualizada con catastro multipropósito</t>
  </si>
  <si>
    <t>0</t>
  </si>
  <si>
    <t>IGAC</t>
  </si>
  <si>
    <t>Realizar 1 proceso de actualización catastral a la totalidad de predios del municipio</t>
  </si>
  <si>
    <t>Sistemas de información para la consolidación de un modelo de gobierno tomador de decisiones basadas en información estadística y geográfico de calidadinformación estadística estratégica</t>
  </si>
  <si>
    <t>0404002</t>
  </si>
  <si>
    <t>Servicio de conservación catastral</t>
  </si>
  <si>
    <t>040400200</t>
  </si>
  <si>
    <t>Mutaciones catastrales registradas</t>
  </si>
  <si>
    <t xml:space="preserve">1. Actualización del Convenio con el IGAC.
2. Realizar la gestión catastral  como el conjunto de operaciones orientadas a la  conservación de la información catastral.
3. Propuesta Técnico – Económica de la actualización de la Formación Catastral del Municipio de Zipaquirá, Zona Urbano - Rural.
4. Cofinanciación de recursos con entidades  para la actualización catastral. (IGAC-Gobernación y municipio)
5. Difusión a la comunidad de los alcances del proyecto de Actualización Catastral.
 </t>
  </si>
  <si>
    <t>21. Toda persona tiene derecho a participar, directa o indirectamente, en el gobierno de su país.
Toda persona tiene deberes con respecto a su comunidad.</t>
  </si>
  <si>
    <t>8.1: Mantener el crecimiento económico per cápita de conformidad con las circunstancias nacionales y, en particular, un crecimiento del producto interno bruto de al menos el 7% anual en los países menos adelantados</t>
  </si>
  <si>
    <t>• Participación ciudadana</t>
  </si>
  <si>
    <t>Plan estadístico territorial del municipio de Zipaquirá</t>
  </si>
  <si>
    <t xml:space="preserve">Proceso I: Planeación
Proceso II: Diagnóstico
Proceso III: Elaboración de objetivos, estrategias y plan de acción.
Proceso IV: Socialización y puesta en consulta.
Proceso V: Aprobación y Difusión </t>
  </si>
  <si>
    <t xml:space="preserve">Protección de las áreas tributarias </t>
  </si>
  <si>
    <t>4. Crezca en entornos que favorecen su desarrollo</t>
  </si>
  <si>
    <t>3. Cada niño, niña participa de procesos de educación y formación integral que desarrollan sus capacidades, potencian el descubrimiento de su
vocación y el ejercicio de la ciudadanía.</t>
  </si>
  <si>
    <t>0404001</t>
  </si>
  <si>
    <t>Servicio de actualización catastral</t>
  </si>
  <si>
    <t>040400400</t>
  </si>
  <si>
    <t xml:space="preserve">Predios actualizados catastralmente </t>
  </si>
  <si>
    <t>Aumentar a 57.489 predios actualizados catastralmente (7.000 de mutaciones por conservación dinámica y 2.000 más)</t>
  </si>
  <si>
    <t xml:space="preserve">Dirección técnica de planeación del Desarrollo y Dirección financiera </t>
  </si>
  <si>
    <t>Consolidar un territorio armonioso en el que la adecuada gestión de sus bienes y servicios incrementa los recursos financieros para la atención de familias y personas en condición de pobreza</t>
  </si>
  <si>
    <t>Emtidades articuladas que analizan y disponen datos de información producida</t>
  </si>
  <si>
    <t>Aumentar a 17 las entidades articuladas que analizan y disponen datos de información producida.</t>
  </si>
  <si>
    <t>0401094</t>
  </si>
  <si>
    <t>Servicio de asistencia técnica para el fortalecimiento de la capacidad estadística</t>
  </si>
  <si>
    <t>040109400</t>
  </si>
  <si>
    <t xml:space="preserve">Sistema estadistico municipal en uso por la entidad territorial </t>
  </si>
  <si>
    <t>Dirección técnica de planeación del Desarrollo</t>
  </si>
  <si>
    <t>Plan estadístico formulado con estándares de documentación e interoperabilidad de indicadores
Cumplimiento de las acciones del Plan Estadístico Municipal.
Crear espacios de concertación (mesas, comisiones o comités interinstitucionales) para el conocimiento de necesidades de información del municipio.
Elaborar la documentación metodológica del proceso de producción de la información.  
Diseñar y estructurar un sistema de información para difundir y permitir el acceso al público en general</t>
  </si>
  <si>
    <t>0401001</t>
  </si>
  <si>
    <t xml:space="preserve">Base de datos de la temática de demografía y población </t>
  </si>
  <si>
    <t>040100100</t>
  </si>
  <si>
    <t xml:space="preserve">Bases de datos de la temática de Demografía y Población anonimizadas producidas </t>
  </si>
  <si>
    <t>Mantener actualizada la base de datos del Sisbén</t>
  </si>
  <si>
    <t xml:space="preserve">Administrar de manera optima la base de datos del Sisben con la Metodología IV, realizando el Seguimiento y control para la aplicación correspondiente. </t>
  </si>
  <si>
    <t>10.3Garantizar la igualdad de oportunidades y reducir la desigualdad de resultados, incluso eliminando las leyes, políticas y prácticas discriminatorias y promoviendo legislaciones, políticas y medidas adecuadas a ese respecto</t>
  </si>
  <si>
    <t>Sistema de Información geográfica, geodésica y cartográfica  del municipio oportuna y actualizada para los usuarios</t>
  </si>
  <si>
    <t>Mantener actualizado el sistema de información geográfica, geodésica y cartográfica</t>
  </si>
  <si>
    <t>0402013</t>
  </si>
  <si>
    <t>Servicio de estratificación socioeconómica</t>
  </si>
  <si>
    <t>040201300</t>
  </si>
  <si>
    <t>Bases de datos de estratificación socioeconómica actualizada</t>
  </si>
  <si>
    <t>Actualizar las bases de datos de estratificación de zonas urbanas y rurales</t>
  </si>
  <si>
    <t>Implementar la  nueva metodología de estratificación de zonas urbanas y rurales en el municipio de acuerdo a la actualización catastral.</t>
  </si>
  <si>
    <t>Mantener actualizada la información geográfica, geodésica y cartográfica</t>
  </si>
  <si>
    <t>0402015</t>
  </si>
  <si>
    <t>Servicios de Información Geográfica Actualizado</t>
  </si>
  <si>
    <t>040201501</t>
  </si>
  <si>
    <t>Mantener actualizado el sistema de información geográfico del municipio</t>
  </si>
  <si>
    <t>Actualización del Sistema de información Geográfico del Municipio                                                                                                                                                                  Garantizar el acceso libre a información estadística y geográfica del municipio por parte de la ciudadanía, generar buenas prácticas de información abierta</t>
  </si>
  <si>
    <t xml:space="preserve"> 10.2: De aquí a 2030, potenciar y promover la inclusión social, económica y política de todas las personas, independientemente de su edad, sexo, discapacidad, raza, etnia, origen, religión o situación económica u otra condición</t>
  </si>
  <si>
    <t>Zipaquirá segura, culta y en paz</t>
  </si>
  <si>
    <t>Bienestar animal y convivencia zoolidaria</t>
  </si>
  <si>
    <t>Cobertura de atención en protección y bienestar animal en el territorio municipal</t>
  </si>
  <si>
    <t>Secretaría de Desarrollo Rural y Medio Ambiente - informe de empalme</t>
  </si>
  <si>
    <t>Animales con calidad de vida</t>
  </si>
  <si>
    <t>Servicio de sanidad prestado en el centro de bienestar animal y parque de mascotas</t>
  </si>
  <si>
    <r>
      <t xml:space="preserve">Animales atendidos en centro de bienestar animal y en el parque de mascotas </t>
    </r>
    <r>
      <rPr>
        <b/>
        <sz val="11"/>
        <rFont val="Arial"/>
        <family val="2"/>
      </rPr>
      <t>(Voz ciudadana)</t>
    </r>
  </si>
  <si>
    <t>Aumentar a 1200 el número de animales atentidos en el centro de bienestar animal, albergue temporal y en el parque de las mascotas</t>
  </si>
  <si>
    <t>Secretaría de Desarrollo Rural y Medio Ambiente</t>
  </si>
  <si>
    <t xml:space="preserve">Todas las secretarías y entidades descentralizadas </t>
  </si>
  <si>
    <r>
      <t xml:space="preserve">1. Estrategia de pedagogía y cultura ciudadana para la convivencia respetuosa y cuidado de los animales y la tenencia responsable de animales de compañía y de producción                                                                                                              
2. Organización de servicios de rescate, control de la reproducción, adopción, protección, veterinaria, rehabilitación                                                                                                     
3. Lugar de paso transitorio para animales silvestres, vunerables y entrega a la CAR                                                                                          
4. Lugar de retención de animales de producción que dejan en las vías y el espacio público y cobro por el servicio de alojamiento y cuidado los días que permanecen                                                                                                                                                   5. Lugar de paso para animales de compañía por abandono o riesgo , animales en condición de vulnerabilidad                                                                                                                                                   
6. Gestión coordinada y colaborativa y transectorial </t>
    </r>
    <r>
      <rPr>
        <b/>
        <sz val="11"/>
        <rFont val="Arial"/>
        <family val="2"/>
      </rPr>
      <t xml:space="preserve">intermunicipal y/o regional </t>
    </r>
    <r>
      <rPr>
        <sz val="11"/>
        <rFont val="Arial"/>
        <family val="2"/>
      </rPr>
      <t xml:space="preserve">para la optimización de los recursos y la atención integral
Para el cumplimiento de esta meta se requiere apoyo de la </t>
    </r>
    <r>
      <rPr>
        <b/>
        <sz val="11"/>
        <rFont val="Arial"/>
        <family val="2"/>
      </rPr>
      <t>Gobernación de Cundinamarca</t>
    </r>
    <r>
      <rPr>
        <sz val="11"/>
        <rFont val="Arial"/>
        <family val="2"/>
      </rPr>
      <t xml:space="preserve">
7. Unidad  movil de atención canina y felina para la atención de urgencias veterinarias</t>
    </r>
  </si>
  <si>
    <t>29. Toda persona tiene deberes con respecto a su comunidad.</t>
  </si>
  <si>
    <t>2.5 De aquí a 2020, mantener la diversidad genética de las semillas, las plantas cultivadas y los animales de granja y domesticados y sus correspondientes especies silvestres, entre otras cosas mediante una buena gestión y diversificación de los bancos de semillas y plantas a nivel nacional, regional e internacional, y promover el acceso a los beneficios que se deriven de la utilización de los recursos genéticos y los conocimientos tradicionales conexos y su distribución justa y equitativa, según lo convenido internacionalmente</t>
  </si>
  <si>
    <t>Tejido social para la corresponsabilidad ambiental</t>
  </si>
  <si>
    <t>Política Pública de protección y bienestar animal</t>
  </si>
  <si>
    <t>Afianzar la atención institucional, para dar respuesta a las peticiones interpuestas por los
ciudadanos</t>
  </si>
  <si>
    <t xml:space="preserve">Consolidación de una política de mejoramiento del espacio público, servicios públicos, equipamientos y preservación del paisaje que determinen una mejor calidad de vida. </t>
  </si>
  <si>
    <t xml:space="preserve"> La seguridad como pilar estructural- Cultura ciudadana como pétalo de la estrategia</t>
  </si>
  <si>
    <t>4.Cada niño, niña  construye su identidad desde el respeto y valoración de la diversidad.</t>
  </si>
  <si>
    <t>7. Cada adolescente realiza prácticas de autoprotección y crece en
entornos protectores donde se actúa de manera oportuna y efectiva para la
exigibilidad de la garantía de derechos, la prevención frente a situaciones de riesgo o vulneración de estos y su
restablecimiento.</t>
  </si>
  <si>
    <t>Desarrollo de jornadas de integración familiar alrededor de las mascotas</t>
  </si>
  <si>
    <t>Control de animales callejeros en zonas de concentración de la pobreza en el municipio</t>
  </si>
  <si>
    <t>Servicio de apoyo financiero para la construcción del centro de bienestar animal</t>
  </si>
  <si>
    <t>Construcción del centro de bienestar animal y el parque de las mascotas</t>
  </si>
  <si>
    <t>Secretaría de Salud y Protección Social</t>
  </si>
  <si>
    <r>
      <t xml:space="preserve">1.Estructuración del proyecto de construcción del centro de bienestar animal.
2. Se realiza gestión con órganos de nivel superior </t>
    </r>
    <r>
      <rPr>
        <b/>
        <sz val="11"/>
        <rFont val="Arial"/>
        <family val="2"/>
      </rPr>
      <t>(intermunicipal o departamental)</t>
    </r>
    <r>
      <rPr>
        <sz val="11"/>
        <rFont val="Arial"/>
        <family val="2"/>
      </rPr>
      <t xml:space="preserve"> y multilaterales para obtener recursos de cofinanciación 
3. Construcción del centro de bienestar animal. 
4. Unidad  movil de atención canina y felina para la atención de urgencias veterinarias
5. Caracterización de animales domésticos del municipio
6. Contrucción del parque de mascotas</t>
    </r>
  </si>
  <si>
    <t>         Vivienda y entornos dignos e incluyentes</t>
  </si>
  <si>
    <t>Desarrollo de jornadas de integración familiar alrededor de las mascotas y el cuidado de animales del centro de bienestar animal o el coso municipal</t>
  </si>
  <si>
    <t>Concentración de los esfuerzos de bienestar animal en las zonas vulnerables de municipio</t>
  </si>
  <si>
    <t>Servicio de divulgación y comunicación de estrategias de salud animal y promoción social</t>
  </si>
  <si>
    <t xml:space="preserve">1. Trabajo conjunto con otras secretarias y con actores del municipio afines con el bienestar animal con miras a construir de manera conjunta estrategias para la consolidación de un territorio amigable con los animales y respetuoso de éstos.                                                                                                                                                                                                                                                                                                     2. Realizar la inscripción primaria y renovación anual de razas potencialmente peligrosas en Zipaquirá, según censo estimativo de caninos y felinos                                                                                                3. Trabajo comunitario en temas de tenencia responsable de mascotas, bienestar animal y plan de emergencia de mascotas </t>
  </si>
  <si>
    <t>Afianzar la atención institucional, para dar respuesta a las peticiones interpuestas por los ciudadanos</t>
  </si>
  <si>
    <t>Implicación directa de las familias en las campañas de promoción y prevención para el bienestar animal</t>
  </si>
  <si>
    <t>Servicio de sanidad animal en el centro de bienestar animal en el coso municipal</t>
  </si>
  <si>
    <t>Aumentar a 100 el número de animales atendidos  en el coso municipal</t>
  </si>
  <si>
    <t xml:space="preserve">Secretaría de Gobierno </t>
  </si>
  <si>
    <r>
      <rPr>
        <b/>
        <sz val="11"/>
        <rFont val="Arial"/>
        <family val="2"/>
      </rPr>
      <t>Gobernación de Cundinamarca</t>
    </r>
    <r>
      <rPr>
        <sz val="11"/>
        <rFont val="Arial"/>
        <family val="2"/>
      </rPr>
      <t>, Ministerio de Salud</t>
    </r>
  </si>
  <si>
    <r>
      <t xml:space="preserve">1. Convenios interadministrativos </t>
    </r>
    <r>
      <rPr>
        <b/>
        <sz val="11"/>
        <rFont val="Arial"/>
        <family val="2"/>
      </rPr>
      <t xml:space="preserve">regionales (Gobernación de Cundinamarca) </t>
    </r>
    <r>
      <rPr>
        <sz val="11"/>
        <rFont val="Arial"/>
        <family val="2"/>
      </rPr>
      <t xml:space="preserve">con entidades de vigilancia sanitaria.                                                                                                                                   2. Desarrollar brigadas de capacitación en los diferentes barrios o localidades del municipio en donde se sensibilice a la comunidad sobre la adecuada tenencia de mascotas. </t>
    </r>
  </si>
  <si>
    <t>Subprograma de saneamiento básico</t>
  </si>
  <si>
    <t>Protección animal</t>
  </si>
  <si>
    <t>Política pública de protección y bienestar animal</t>
  </si>
  <si>
    <t>Capítulo 1
Artículo IV</t>
  </si>
  <si>
    <t>Ambiente sano y protección a la vida</t>
  </si>
  <si>
    <t>Promover la integración familiar alrededor de las estrategias de bienestar animal</t>
  </si>
  <si>
    <t>Los programas y proyectos direccionados por la secretaría van encamados a la superación de la condición de pobreza multidimensional, abarcando poblaciones en condición de discapacidad, víctimas, adulto mayor, madres cabeza de familia y demás población rural.</t>
  </si>
  <si>
    <t>Zipaquirá segura y con espacio público amigable</t>
  </si>
  <si>
    <t xml:space="preserve">Porcentaje de espacio público recuperado con apropiación ciudadana y sin conflicto  </t>
  </si>
  <si>
    <t>Derechos humanos</t>
  </si>
  <si>
    <t>Servicio de asistencia técnica y convivencia ciudadana y enfoque de género dentro del marco de la ley 1801 de 2016 para el buen uso del espacio público</t>
  </si>
  <si>
    <t>Iniciativas para la promoción de la convivencia implementadas dentro del marco de la ley 1801 de 2016 para el buen uso del espacio público</t>
  </si>
  <si>
    <t>Aumentar a 4 las iniciativas para la promoción de la convivencia implementadas dentro del marco de la ley 1801 de 2016 para el buen uso del espacio público</t>
  </si>
  <si>
    <t>Secretaría de Seguridad Policía Nacional</t>
  </si>
  <si>
    <t xml:space="preserve">1. Delimitación de zonas aptas para el ejercicio de ventas informales transitorias.
2. Focalización de los vendedores informales beneficiarios del programa, 
3.Organización con unidades modulares para ventas en el espacio público y/o establecimiento de lugares físicos para el ejercicio de las ventas informales con miras a la formalización.                                                                                                                           4. Asistencia técnica y acompañamiento para la formalización de vendedores                                                                                                                                  4. Proceso pedagógico, pactos y compromisos para el buen uso corresponsable del espacio público con regulación, autorregulación y  regulación mutua     </t>
  </si>
  <si>
    <t>3. Todo individuo tiene derecho a la vida, la libertad y la seguridad.</t>
  </si>
  <si>
    <t>16.1 Reducir significativamente todas las formas de violencia y las correspondientes tasas de mortalidad en todo el mundo</t>
  </si>
  <si>
    <t xml:space="preserve">Formular e implementar la política pública de manejo y control del espacio público </t>
  </si>
  <si>
    <t>7. Cada adolescente realiza prácticas de autoprotección y crece en entornos protectores donde se actúa de manera oportuna y efectiva para la exigibilidad de la garantía de derechos, la prevención frente a situaciones de riesgo o vulneración de estos y su restablecimiento.</t>
  </si>
  <si>
    <t>Derechos Ambientales</t>
  </si>
  <si>
    <t>La familia será reconocido con un sujeto prioritario del que depende el bienestar de todas las personas</t>
  </si>
  <si>
    <t>Priorizar las zonas en donde viven las familias más vulnerables  a la hora de implementar campañas de mejores tratos y resolución pacífica de conflictos</t>
  </si>
  <si>
    <t>Servicio de apoyo para la implementación de medidas en derechos humanos y derecho internacional humanitario</t>
  </si>
  <si>
    <t>Mantener un espacio para el  programa de reubicación de ventas informales</t>
  </si>
  <si>
    <t xml:space="preserve">Todas las secretarias y entidades descentralizadas </t>
  </si>
  <si>
    <t>1. Jornadas de inscripción de vendedores informales haciendo especial énfasis en aquellos que tienen asentamiento en el municipio.
2. Visitas domiciliarias a vendedores informales aplicando encuesta de caracterización .
3. Cruce de encuesta con diferentes bases de datos como la de SISBEN y las bases de datos de la Secretaría de Hacienda, con el propósito de determinar características económicas y grados de vulnerabilidad.</t>
  </si>
  <si>
    <t>Las familias de los vendedores públicos serán protegidas a través de acompañamiento y promoción de reconversión productiva a vendedores informales</t>
  </si>
  <si>
    <t>Promoción de la reconversión productiva para mitigar la pobreza de las familias de vendedores informales</t>
  </si>
  <si>
    <t>Servicio de información actualizado</t>
  </si>
  <si>
    <r>
      <t xml:space="preserve">1. Se generarán programas de formación para la socialización y concienciación a los vendedores informales y comercio formal de las conductas que afectan la convivencia del Código Nacional de Seguridad y Convivencia Ciudadana. (Ocupación del despacio público).
2. Se generarán alianzas estratégicas con instituciones </t>
    </r>
    <r>
      <rPr>
        <b/>
        <sz val="11"/>
        <rFont val="Arial"/>
        <family val="2"/>
      </rPr>
      <t>regionales o intermunicipales</t>
    </r>
    <r>
      <rPr>
        <sz val="11"/>
        <rFont val="Arial"/>
        <family val="2"/>
      </rPr>
      <t xml:space="preserve"> para promover la educación formal y no formal, a los vendedores informales con niveles educativos básicos o que no hayan tenido acceso a este derecho.
3. Se formularán programas y proyectos para la financiación de las ideas de negocio de aquellos vendedores informales que inician el tránsito hacia la formalidad 
</t>
    </r>
  </si>
  <si>
    <t>Formular e implementar la política pública de manejo y control del espacio público</t>
  </si>
  <si>
    <t>Caracterización del grupo familiar de los vendedores informales para evaluar las personas cargo y las condiciones familiares</t>
  </si>
  <si>
    <t xml:space="preserve">Actores formalizados que desarrollan actividades en el espacio público                   
  (Voz ciudadana)                                 </t>
  </si>
  <si>
    <t>Aumentar a 10 el número de actores formalizados que desarrollan actividades en el espacio público</t>
  </si>
  <si>
    <t xml:space="preserve">1. Se generarán programas de formación para la Socialización y concienciación a los vendedores informales y comercio formal de las conductas que afectan la convivencia del Código Nacional de Seguridad y Convivencia Ciudadana. (ocupación del despacio público).
2. Se generarán alianzas estratégicas con instituciones DE CARÁCTER REGIONAL para promover la educación formal y no formal, a los vendedores informales con niveles educativos básicos o que no hayan tenido acceso a este derecho.
3. Se formularán programas y proyectos para la financiación de las ideas de negocio de aquellos vendedores informales que inician el tránsito hacia la formalidad 
</t>
  </si>
  <si>
    <t>Brindar capacitación o herramientas de consulta a funcionarios para realizar de manera adecuada la caracterización del grupo familiar de los vendedores informales para evaluar las personas cargo y las condiciones familiares</t>
  </si>
  <si>
    <t xml:space="preserve">Delitos de alto impacto  </t>
  </si>
  <si>
    <t xml:space="preserve">Policía Nacional </t>
  </si>
  <si>
    <t>Disminuir el número de delitos de alto impacto a 7046</t>
  </si>
  <si>
    <t xml:space="preserve">Prevención y Promoción </t>
  </si>
  <si>
    <t>Servicio de asistencia técnica en seguridad y convivencia ciudadana para incrementar la respuesta en seguridad</t>
  </si>
  <si>
    <t>Secretaria de Seguridad y Convivencia</t>
  </si>
  <si>
    <t>Aumentar a 2 el número de servicios territoriales y regionales (CESPA  y CTP)</t>
  </si>
  <si>
    <t>Secretaría de Seguridad y Convivencia</t>
  </si>
  <si>
    <t>Secretaría de Seguridad Policía Nacional, Secretaría de Hacienda, Secretaría de Familia y Desarrollo Social.</t>
  </si>
  <si>
    <r>
      <t xml:space="preserve">Disponer de recursos técnicos y presupuestales para ejecutar el </t>
    </r>
    <r>
      <rPr>
        <b/>
        <sz val="11"/>
        <rFont val="Arial"/>
        <family val="2"/>
      </rPr>
      <t>convenio de operación</t>
    </r>
    <r>
      <rPr>
        <sz val="11"/>
        <rFont val="Arial"/>
        <family val="2"/>
      </rPr>
      <t xml:space="preserve">, funcionamiento y administración del centro transitorio de servicios judiciales para el  adolescente infractor e instituciones judiciales  en el marco del principio de corresponsabilidad y ley de infancia y adolescencia;  
Dar cumplimiento técnico y financiero así como  robustecer el cumplimiento del articulo 155- ley 1801 de 2016, en lo relacionado al centro de traslado por protección cuando la vida  e integridad de una persona  o de terceros este en riesgo o peligro; 
 </t>
    </r>
  </si>
  <si>
    <t>16.3 Promover el estado de derecho en los planos nacional e internacional y garantizar la igualdad de acceso a la justicia para todos
tasa de denuncias de delitos)</t>
  </si>
  <si>
    <t>Legalidad - seguridad, autoridad y orden para la libertad - imperio de la ley y convivencia - gestión pública efectiva</t>
  </si>
  <si>
    <t xml:space="preserve">Buen gobierno y desarrollo institucional, participación ciudadana </t>
  </si>
  <si>
    <t>Plan integral de seguridad y convivencia ciudadana</t>
  </si>
  <si>
    <t xml:space="preserve">Seguridad </t>
  </si>
  <si>
    <t>Eje seguridad- pétalo paz y convivencia</t>
  </si>
  <si>
    <t>7. Crezca en entornos que promocionan sus derechos y actúan ante la exposición a situaciones de riesgo o vulneración.</t>
  </si>
  <si>
    <t>7. Cada niño, niña realiza prácticas de autoprotección y crece en
entornos protectores donde se actúa de manera oportuna y efectiva para la
exigibilidad de la garantía de derechos, la prevención frente a situaciones de riesgo o vulneración de estos y su
restablecimiento.</t>
  </si>
  <si>
    <t xml:space="preserve">Protección a la vida </t>
  </si>
  <si>
    <t>Protección de los bienes de las familias</t>
  </si>
  <si>
    <t>Disminuir el número de conductas contrarias a la convivencia a 4576</t>
  </si>
  <si>
    <t>Escuelas territoriales de convivencia creadas en el municipio</t>
  </si>
  <si>
    <t xml:space="preserve">Secretario de seguridad </t>
  </si>
  <si>
    <t>Secretaría de Gobierno, Secretaría de Familia, Secretaría de Salud .IMCRDZ</t>
  </si>
  <si>
    <t>Diseñar y poner en marcha rutas de atención que inviten y activen mejores  prácticas y comportamientos en seguridad y convivencia  ciudadana.</t>
  </si>
  <si>
    <t>Legalidad - Seguridad, autoridad y orden para la libertad - Imperio de la ley y convivencia - Gestión pública efectiva</t>
  </si>
  <si>
    <t xml:space="preserve">Buen gobierno y desarrollo institucional, Participación ciudadana </t>
  </si>
  <si>
    <t>Eje seguridad- Pétalo paz y convivencia</t>
  </si>
  <si>
    <t>Iniciativas para promoción de la convivencia</t>
  </si>
  <si>
    <t>Aumentar a 20 el número de comunidades organizadas  y con iniciativas para la promoción de la convivencia</t>
  </si>
  <si>
    <t xml:space="preserve">Secretaría de Seguridad  y Convivencia Ciudadana </t>
  </si>
  <si>
    <t xml:space="preserve">Secretaría de Gobierno, Secretaria de Hacienda </t>
  </si>
  <si>
    <t xml:space="preserve">Mediante la creación de redes de apoyo,  frentes de seguridad ciudadana y programa del buen vecino.                                                          </t>
  </si>
  <si>
    <t>Legalidad - seguridad, autoridad y orden para la libertad - Imperio de la ley y convivencia - gestión pública efectiva</t>
  </si>
  <si>
    <t xml:space="preserve">Eventos de promoción de actividades culturales realizadas con grupos poblacionales </t>
  </si>
  <si>
    <t>Secretaria de seguridad y convivencia</t>
  </si>
  <si>
    <t>Aumentar a 8 el número de eventos culturales de promoción de la convivencia</t>
  </si>
  <si>
    <t xml:space="preserve">Secretaría de Hacienda, IMCRDZ, Secretaría de Educación </t>
  </si>
  <si>
    <t>Desarrollo de eventos culturales en el territorio,  donde los niños, niñas y adolescentes promuevan buenas practicas de convivencia y seguridad ciudadanas y campañas de prevención para el consumo de sustancias psicoactivas.</t>
  </si>
  <si>
    <t>Contenidos culturales para la convivencia</t>
  </si>
  <si>
    <r>
      <t xml:space="preserve">Contenidos culturales  para promover la convivencia </t>
    </r>
    <r>
      <rPr>
        <b/>
        <sz val="11"/>
        <rFont val="Arial"/>
        <family val="2"/>
      </rPr>
      <t>(Voz ciudadana)</t>
    </r>
  </si>
  <si>
    <t>Secretaría de Seguridad y Convivencia Ciudadana</t>
  </si>
  <si>
    <t>Aumentar a 4 el número de Contenidos culturales  para promover la convivencia</t>
  </si>
  <si>
    <t xml:space="preserve">Secretaría de Seguridad y Convivencia Ciudadana </t>
  </si>
  <si>
    <t>Todas las dependencias de la Alcaldía Municipal</t>
  </si>
  <si>
    <t>Sector defensa y policía (creado con hoja de ruta)</t>
  </si>
  <si>
    <t>Paz territorial</t>
  </si>
  <si>
    <t xml:space="preserve">Servicio de apoyo financiero para la atención de actividades de seguridad y orden público </t>
  </si>
  <si>
    <t xml:space="preserve">Mantener el apoyo técnico y financiero a las 3 Instituciones  de seguridad y convivencia    </t>
  </si>
  <si>
    <t xml:space="preserve">Secretaría de Seguridad y Comité de Orden Público </t>
  </si>
  <si>
    <t xml:space="preserve">Secretaría de Hacienda </t>
  </si>
  <si>
    <t>1. Apoyar financiera y técnicamente las instituciones de seguridad y convivencia  en el cumplimiento adecuado, eficiente y oportuno de su misión y competencias  conforme a la ley y los derechos humanos. 2. Puesta en funcionamiento de la subestación de San Juanito. 3. Primera fase de la sub estación de Barandillas (estudios técnicos y asignación y legalización del predio).</t>
  </si>
  <si>
    <t xml:space="preserve">Inteligencia </t>
  </si>
  <si>
    <t>Servicio de tecnología de la información de la inteligencia estratégica</t>
  </si>
  <si>
    <t xml:space="preserve">Secretaría de Seguridad </t>
  </si>
  <si>
    <t>Secretaría de Hacienda y Dirección de tecnología s general</t>
  </si>
  <si>
    <t xml:space="preserve">Centro de Comando y Control y Observatorio del Delito, Linea 1, 2 y 3 
 </t>
  </si>
  <si>
    <t>Justicia y del derecho</t>
  </si>
  <si>
    <t>Gestores sociales de paz y convivencia a nivel Municipal</t>
  </si>
  <si>
    <t>Servicio de gestores de paz implementado en el municipio</t>
  </si>
  <si>
    <t>Aumentar a 200 los servicios de gestores de paz implementado en el municipio</t>
  </si>
  <si>
    <r>
      <t xml:space="preserve">Con equipos interdisciplinarios implementar la estrategia pedagógica correlativa, persistente, participativa </t>
    </r>
    <r>
      <rPr>
        <b/>
        <sz val="11"/>
        <rFont val="Arial"/>
        <family val="2"/>
      </rPr>
      <t xml:space="preserve">"Vive y cultiva cultura ciudadana" </t>
    </r>
    <r>
      <rPr>
        <sz val="11"/>
        <rFont val="Arial"/>
        <family val="2"/>
      </rPr>
      <t>apropiar el Código de Seguridad y Convivencia 
Construir e implementar la Política de cultura ciudadana y adopción pacto propio de convivencia en la comunidad vecinal, familias, actores económicos e institucionales reforzar:
1. Cultura de la legalidad, trato respetuoso, sana convivencia, entornos de paz.                                                                                
2. Capacidades psicoemocionales: escucha, diálogo, debate, empatía, comprensión de la diversidad y la diferencia, mediación y resolución de conflictos                                                                                                                                                              3. Factores protectores con oportunidades socio culturales, ambientales, acciones colectivas: solidaridad, voluntariado, mejoramiento de entornos                                                                                                                                                   4. Prevención temprana de factores de riesgo (demanda y oferta SPA, alcohol, violencias, discriminación, estigmatización)  
5. Servicio de conciliación ampliando capacidad de atención oportuna y cercan con conciliadores cívicos previamente fortalecidos
6. Encuentro anual e incentivos para las mejores prácticas de convivencia en "familia, institución educativa, comunidad, ambiente laboral público y privado"</t>
    </r>
  </si>
  <si>
    <t>         Imperio de la ley y convivencia</t>
  </si>
  <si>
    <t xml:space="preserve">Formular e implementar la política pública de manejo y control del espacio Público- </t>
  </si>
  <si>
    <t xml:space="preserve"> La seguridad como pilar estructural- Convivencia Ciudadana</t>
  </si>
  <si>
    <t>La familia es reconocida como un sujeto de protección especial en el marco de las acciones desarrolladas por los gestores de paz</t>
  </si>
  <si>
    <t xml:space="preserve">Tasa de violencia contra niños  y niñas de 0 a 5 años </t>
  </si>
  <si>
    <t xml:space="preserve">55.74 </t>
  </si>
  <si>
    <t xml:space="preserve">Instituto Nacional de Medicina Legal y Ciencias Forenses </t>
  </si>
  <si>
    <t xml:space="preserve">Disminuir a 50% la tasa de violencia contra niños  y niñas de 0 a 5 años </t>
  </si>
  <si>
    <t>Establecimientos con servicio de justicia prestado</t>
  </si>
  <si>
    <t>Control a establecimientos de comercio según ley 1801 de 2016</t>
  </si>
  <si>
    <t xml:space="preserve">Todas las Secretarias y descentralizadas </t>
  </si>
  <si>
    <t xml:space="preserve"> La seguridad como pilar estructural- convivencia ciudadana</t>
  </si>
  <si>
    <t>Protección a las familias que no cumplen con los lineamientos de ley 1801 de 2018</t>
  </si>
  <si>
    <t>Promoción de la reconversión productiva para las familias que no logran cumplir con la ley 1801</t>
  </si>
  <si>
    <t>Tasa de violencia contra niños  y niñas de 6 a 11 años</t>
  </si>
  <si>
    <t>53.38</t>
  </si>
  <si>
    <t xml:space="preserve">Disminuir a 50% la tasa de violencia contra niños  y niñas de 6 a 11 años </t>
  </si>
  <si>
    <t>1203004</t>
  </si>
  <si>
    <t xml:space="preserve">Formulación e implementación de la política pública de cultura y convivencia </t>
  </si>
  <si>
    <t>120300400</t>
  </si>
  <si>
    <t>Formular la Política Pública de Cultura y Convivencia Ciudadana</t>
  </si>
  <si>
    <t>Grupo de autoridad y cultura ciudadana- Secretaria de Gobierno</t>
  </si>
  <si>
    <t>Secretaria de Seguridad- dirección de seguridad y convivencia</t>
  </si>
  <si>
    <t>Reconocimiento de la familia como sujeto de protección</t>
  </si>
  <si>
    <t>Incluir una línea de reducción de pobreza extrema en el marco de la política de cultura ciudadana</t>
  </si>
  <si>
    <t xml:space="preserve">142.56 </t>
  </si>
  <si>
    <t xml:space="preserve">Disminuir a 130 el número de casos de violencia contra adolescentes (12 a 17 años) </t>
  </si>
  <si>
    <t>Ciudadanos con servicio de justicia prestado</t>
  </si>
  <si>
    <t>Ciudadanos con acceso a los servicios prestados por inspecciones de policía.</t>
  </si>
  <si>
    <t>Aumentar a 16000 el número de ciudadanos con acceso a los servicios prestados por inspecciones de policía.</t>
  </si>
  <si>
    <t>Toma de decisiones informada conforme a los resultados de una análisis situacional y de los indicadores para actuar con medidas de prevención tempranas en las poblaciones y zonas de mayor conflicto, con grupos interdisciplinarios.                                                                                                                                                                                                                                               Diseñar e Implementar indicadores que permitan medir la atención a la población en inspecciones de policía,  generación de sistema para la atención al ciudadano en inspecciones de policía, fortalecimiento de instalaciones de las inspecciones de policía.                                                                                                       Acciones de vigilancia y control focalizadas en las zonas de riesgo del territorio. Canalización de la población en riesgo a la oferta de servicios del municipio.</t>
  </si>
  <si>
    <t>8. Toda persona tiene derecho a un recurso efectivo ante los tribunales.</t>
  </si>
  <si>
    <t>16.3 Promover el estado de derecho en los planos nacional e internacional y garantizar la igualdad de acceso a la justicia
para todos</t>
  </si>
  <si>
    <t xml:space="preserve">Formular e implementar la política pública de manejo y control del espacio público- </t>
  </si>
  <si>
    <t>Promoción constante a funcionarios de inspección de policía para el reconocimiento de la familia como sujeto de protección y herramientas para promoverlo con comunidad</t>
  </si>
  <si>
    <t xml:space="preserve">Enrutamiento y priorización de familias en condición de pobreza </t>
  </si>
  <si>
    <t xml:space="preserve"> Homicidios en  adolescentes (12 a 17 años) </t>
  </si>
  <si>
    <t xml:space="preserve">Mantener en 0 el número de homicidios en adolescentes (12 a 17 años) </t>
  </si>
  <si>
    <t>Servicio de asistencia técnica para la creación y articulación del comité de DDHH y DIH</t>
  </si>
  <si>
    <t>120200400</t>
  </si>
  <si>
    <t xml:space="preserve"> Grupos de barristas asistidos técnicamente para la creación y articulación del comité de DDHH y DIH</t>
  </si>
  <si>
    <t>Asstir tecnicamente a un grupo de barristas para la creación y articulación del comité de DDHH y DIH</t>
  </si>
  <si>
    <t>Vinculación de los integrantes de barrisco social con el proceso de gestores de paz, articulación del proceso con la mesa de asuntos religiosos.                                                                                                                                                                  Creación del comité municipal de DDHH y DIH, coordinación con instituciones</t>
  </si>
  <si>
    <t>18. Toda persona tiene derecho a la libertad de pensamiento, conciencia y religión.</t>
  </si>
  <si>
    <t>Establecimiento de estrategias lideradas desde el comité de DDHH para el fortalecimiento familiar</t>
  </si>
  <si>
    <t>Liderar estrategias continuas en el tiempo para identificar y atender familias o personas en condición de pobreza extrema para el enrutamiento pertinente</t>
  </si>
  <si>
    <t>Servicio para la prevención de explotación de NNA</t>
  </si>
  <si>
    <t>Mantener el número de servicio para la prevención de explotación de NNA</t>
  </si>
  <si>
    <t>Servicio de asistencia técnica para la descentralización de los servicio de justicia en los territorios</t>
  </si>
  <si>
    <t>120200501</t>
  </si>
  <si>
    <t>Jornadas móviles de acceso a la justicia realizadas</t>
  </si>
  <si>
    <t>Aumentar a 16 las jornadas móviles de acceso a la justicia realizadas</t>
  </si>
  <si>
    <t>Verificación establecimiento y censo 
Gestionar la descentralización de servicios de las Inspecciones de Policía</t>
  </si>
  <si>
    <t>Inclusión de estrategias para el fortalecimiento de las redes familiares dentro de las jornadas a realizar</t>
  </si>
  <si>
    <t>Identificación y caracterización de personas o familias en condición de pobreza extrema</t>
  </si>
  <si>
    <t xml:space="preserve">Tasa de violencia interpersonal por 10.000 habitantes </t>
  </si>
  <si>
    <t>Sábana Centro cómo vamos</t>
  </si>
  <si>
    <t xml:space="preserve">Disminuir al 32% la tasa de violencia interpersonal por 10.000 habitantes </t>
  </si>
  <si>
    <t>Proyectos formulados para traslado de la cárcel</t>
  </si>
  <si>
    <t>Formular un proyecto par el traslado de la cárcel</t>
  </si>
  <si>
    <t>Secretaría de Seguridad.
Ministerio de Justicia.
Alcaldía Mayor de Bogotá</t>
  </si>
  <si>
    <t xml:space="preserve">Formulación estudios técnicos fase preliminar del proyecto (viabilidad técnica y financiera) Ministerio de Justicia - Alcaldía Mayor de Bogotá
Estudio del espacio físico (terreno).
Evaluación del terreno.
Radicación del proyecto ante la entidad competente y de conformidad a los parámetros establecidos.
</t>
  </si>
  <si>
    <t>5. Nadie será sometido a penas, torturas ni tratos crueles o inhumanos.</t>
  </si>
  <si>
    <t>Promover el acceso a la justicia por parte de las personas en condición de pobreza que no tienen para el pago de asesoría jurídica</t>
  </si>
  <si>
    <t>Servicio de promoción del acceso a la justicia</t>
  </si>
  <si>
    <t xml:space="preserve">Secretario de gobierno y Director de seguridad y convivencia </t>
  </si>
  <si>
    <t>Seguridad, paz y convivencia</t>
  </si>
  <si>
    <t>Gobierno
Paz Territorial
(Inclusión social)</t>
  </si>
  <si>
    <t>Atención, asistencia y reparación integral a las víctimas</t>
  </si>
  <si>
    <t xml:space="preserve">Jornadas de caracterización que permitan identificar víctimas que han superado la condición de vulnerabilidad </t>
  </si>
  <si>
    <t>Base de datos Secretaría de Gobierno</t>
  </si>
  <si>
    <t xml:space="preserve">Aumentar a 4 las jornadas de caracterización que permitan identificar víctimas que han superado la condición de vulnerabilidad </t>
  </si>
  <si>
    <t>Servicio de orientación y comunicación a las familias víctimas</t>
  </si>
  <si>
    <t>Solicitudes de caracterización atendidas por canal presencial</t>
  </si>
  <si>
    <t>Número de familias</t>
  </si>
  <si>
    <t xml:space="preserve">700 
</t>
  </si>
  <si>
    <t>Aumentar a 700 el número de familias que solicitan proceso de caracterización atendidas por canal presencial</t>
  </si>
  <si>
    <t xml:space="preserve">Sec. de Salud
Sec. de Gobierno 
Sec. de Familia
Sec. de Planeación </t>
  </si>
  <si>
    <t xml:space="preserve">Programar una jornada de caracterización anual </t>
  </si>
  <si>
    <t>16.2 Promover el estado de derecho en los planos nacional e internacional y garantizar la igualdad de acceso a la justicia para todos</t>
  </si>
  <si>
    <t xml:space="preserve">Las familias VCA participan de estrategias de fortalecimiento familiar </t>
  </si>
  <si>
    <t>Protección de los bienes de las familias VCA</t>
  </si>
  <si>
    <t>Familias víctimas que han superado sus carencias en subsistencia mínima</t>
  </si>
  <si>
    <t>Aumentar a 10 las familias víctimas que han superado sus carencias en subsistencia mínima</t>
  </si>
  <si>
    <t>Servicio de ayuda y atención humanitaria brindada a  las víctimas</t>
  </si>
  <si>
    <t xml:space="preserve">10 
</t>
  </si>
  <si>
    <t>Aumentar a 10 el número de hogares víctimas con atención humanitaria inmediata</t>
  </si>
  <si>
    <t xml:space="preserve">Subcomité de prevención, protección y garantías de no repetición. </t>
  </si>
  <si>
    <t xml:space="preserve">Establecer la ruta inicial de atención a víctimas </t>
  </si>
  <si>
    <t>Familias víctimas retornadas, reubicadas o integradas localmente </t>
  </si>
  <si>
    <t>Servicio de acompañamiento comunitario a los hogares en riesgo de desplazamiento, retornados o reubicados</t>
  </si>
  <si>
    <t>Hogares que han recibido recursos para el transporte de bienes</t>
  </si>
  <si>
    <t>Aumentar a 10 el número de hogares que han recibido recursos para el transporte de bienes</t>
  </si>
  <si>
    <t>Personería Municipal</t>
  </si>
  <si>
    <t>Identificar la población víctima que desea realizar procesos de retorno y las respectivas medidas de seguridad</t>
  </si>
  <si>
    <t>Zipaquirá, segura, culta y en paz</t>
  </si>
  <si>
    <t>Inclusión Social</t>
  </si>
  <si>
    <t>Población victima con proyectos productivos agropecuarios</t>
  </si>
  <si>
    <t>Número  de familias</t>
  </si>
  <si>
    <t>Aumentar a 10 las familias víctimas del conflicto armado con proyectos productivos agropecuarios</t>
  </si>
  <si>
    <t>Servicio de apoyo a unidades productivas individuales para la generación de ingresos</t>
  </si>
  <si>
    <t>Aumentar a 10 las unidades productivas vinculadas para las víctimas del desplazamiento forzado</t>
  </si>
  <si>
    <t xml:space="preserve">Título IV 
líneas estratégicas de la política pública de seguridad alimentaria y nutrición de Zipaquirá, eje 1
</t>
  </si>
  <si>
    <t>Agricultura competitiva</t>
  </si>
  <si>
    <t>Cada niño, niña  disfruta
del nivel más alto posible de salud, vive y asume modos, estilos y condiciones de vida saludables y cuenta con óptimas condiciones de alimentación y nutrición</t>
  </si>
  <si>
    <t>Emprendimiento trabajo</t>
  </si>
  <si>
    <t>Los programas y proyectos direccionados por la Secretaría van encamados a la superación de la condición de pobreza multidimensional, abarcando poblaciones en condición de discapacidad, víctimas, tercera edad, adulto mayor, madres cabeza de familia y demás población rural.</t>
  </si>
  <si>
    <t>Proyectos productivos formulados para población víctimas del desplazamiento forzado</t>
  </si>
  <si>
    <t>Aumentar a 10 los proyectos productivos formulados para población víctimas del desplazamiento forzado</t>
  </si>
  <si>
    <t>Gobernación de Cundinamarca, Secretaria de Salud y Protección Social.</t>
  </si>
  <si>
    <t>Índice de goce efectivo del derecho a la participación de las VCA</t>
  </si>
  <si>
    <t>Aumentar a 100% el índice de goce efectivo del derecho a la participación de las VCA</t>
  </si>
  <si>
    <t>Servicio de asistencia técnica para la participación de las víctimas</t>
  </si>
  <si>
    <t>Espacios de víctimas asistidas técnicamente para su constitución legal</t>
  </si>
  <si>
    <t xml:space="preserve">5 
</t>
  </si>
  <si>
    <t>Aumentar a 5 el número de espacios de víctimas asistidas técnicamente para su constitución legal</t>
  </si>
  <si>
    <t xml:space="preserve"> Personería Municipal</t>
  </si>
  <si>
    <t>Generar espacios de formación para las víctimas del conflicto armado.</t>
  </si>
  <si>
    <t>Servicio de asistencia técnica para la realización de iniciativas de memoria histórica</t>
  </si>
  <si>
    <t>Iniciativas de memoria histórica asistidas técnicamente</t>
  </si>
  <si>
    <t xml:space="preserve">4 
 </t>
  </si>
  <si>
    <t>Aumentar a 4 el número de iniciativas de memoria histórica asistidas técnicamente</t>
  </si>
  <si>
    <t>Centro de memoria, paz y reconciliación</t>
  </si>
  <si>
    <r>
      <t xml:space="preserve">Trabajar de manera articulada con el </t>
    </r>
    <r>
      <rPr>
        <b/>
        <sz val="11"/>
        <rFont val="Arial"/>
        <family val="2"/>
      </rPr>
      <t>Centro de Memoria Histórica</t>
    </r>
    <r>
      <rPr>
        <sz val="11"/>
        <rFont val="Arial"/>
        <family val="2"/>
      </rPr>
      <t xml:space="preserve"> para realizar un proyecto audiovisual con las VCA encuentros de paz, perdón y reconciliación.</t>
    </r>
  </si>
  <si>
    <t>Servicios de asistencia técnica para la generación de planes, programas y proyectos para la reincorporación</t>
  </si>
  <si>
    <t xml:space="preserve">15 
</t>
  </si>
  <si>
    <t xml:space="preserve">Secretaría Salud y Protección Social
Secretaría de Familia
Secretaría de Planeación </t>
  </si>
  <si>
    <t>Crear la ruta de atención a la población reincorporada y reintegrada</t>
  </si>
  <si>
    <t>Seguridad, autoridad y orden para la libertad</t>
  </si>
  <si>
    <t>Promover el acceso a proyectos productivos por parte de las personas reintegradas a la vida civil</t>
  </si>
  <si>
    <t>Atención integral de población en situación permanente de desprotección social y/o familiar</t>
  </si>
  <si>
    <t>Porcentaje de población habitante de calle caracterizada que mejora sus condiciones de bienestar</t>
  </si>
  <si>
    <t>Mantener en 100% la población habitante de calle caracterizada que mejora sus condiciones de bienestar</t>
  </si>
  <si>
    <t>Habitante de calle</t>
  </si>
  <si>
    <t>Servicio de articulación de oferta social para la población habitante de calle  o  población en situación permanente de desprotección social y/o familiar</t>
  </si>
  <si>
    <t xml:space="preserve">Servicio de articulación de oferta social para la población habitante de calle o población en situación permanente de desprotección y/o familiar </t>
  </si>
  <si>
    <t xml:space="preserve">Aumentar a 100% el servicio de articulación de oferta social para la población habitante de calle o población en situación permanente de desprotección y/o familiar </t>
  </si>
  <si>
    <t>1. Involucramiento de diversos actores departamentales y/o nacionales para el tratamiento del fenómeno de habitancia en calle
2. Gestión de recursos de los niveles nacional, departamental y organismos multilaterales para la concreción de una política integral.</t>
  </si>
  <si>
    <t>Asistencia y busqueda de lazos familiares de las personas habitantes de calle</t>
  </si>
  <si>
    <t>Promover el acceso a la justicia por parte de las personas en condición de pobreza que no tienen recurso económico para el pago de asesoría jurídica</t>
  </si>
  <si>
    <t>Población vulnerable</t>
  </si>
  <si>
    <t>4104025</t>
  </si>
  <si>
    <t>Servicios de caracterización demográfica y socioeconómica de las personas habitantes de la calle</t>
  </si>
  <si>
    <t xml:space="preserve">Atención integral al migrante con sede móvil de migración Colombia </t>
  </si>
  <si>
    <t xml:space="preserve">Mantener el número de atención integral al migrante con sede móvil de migración Colombia </t>
  </si>
  <si>
    <t>1. Revisión de proyecto formulado "Ser humano con dignifdad" actualizacion de proceso de caracterizacion
2. Identificación de los habitantes de calle registrados en el municipio
3. Acompañamiento integral (psicológico y seguimiento) a cada habitante de calle.</t>
  </si>
  <si>
    <t>Promover el acceso a ingresos económicos o a proyectos productivos que mejoren la vida de los habitantes de calle</t>
  </si>
  <si>
    <t>Establecimiento de oficina móvil para el migrante</t>
  </si>
  <si>
    <t>Servicio de articulación de atención integral para la población habitante de calle o población en situación permanente de desprotección social y/o familiar</t>
  </si>
  <si>
    <r>
      <t xml:space="preserve">1. Desarrollar acciones de gestión con el </t>
    </r>
    <r>
      <rPr>
        <b/>
        <sz val="11"/>
        <rFont val="Arial"/>
        <family val="2"/>
      </rPr>
      <t>gobierno nacional y/ o departamental</t>
    </r>
    <r>
      <rPr>
        <sz val="11"/>
        <rFont val="Arial"/>
        <family val="2"/>
      </rPr>
      <t xml:space="preserve"> para el establecimiento de la oficina migratroria.
2. Gestionar apoyo de entidades garantes de derechos humanos como la personería y el ICBF.                                                                                                                                                                                   3. Desarrollar planes de atención humanitaria                                                             dirigidos a la cobertura de las necesidades básicas de los migrantes .                                                                             4. Asesoría legal y suministrar información a los migrantes sobre todas sus opciones migratorias para que puedan tomar decisiones informadas. </t>
    </r>
  </si>
  <si>
    <t>Aumentar a 8 el número de Asociaciones fortalecidas con insumos e implementos para la agroindustria</t>
  </si>
  <si>
    <t>Aumentar a 568 los pequeños productores que participan en cadenas de transformación agroindustrial</t>
  </si>
  <si>
    <t>Aumentar a 70% el porcentaje de unidades productivas atendidas con asistencia técnica en temas agropecuarios y agro ecoturísticos</t>
  </si>
  <si>
    <t>Mantener en 2 el  número de mejoramientos de espacios de comercialización de productos de origen agropecuario para fortalecer el abastecimiento</t>
  </si>
  <si>
    <t xml:space="preserve">Bovinos beneficiados </t>
  </si>
  <si>
    <t>Porcinos beneficiados</t>
  </si>
  <si>
    <t xml:space="preserve">Mantenimientos de los cuartos fríos para obtener la óptima utilización del espacio de enfriamiento y almacenamiento </t>
  </si>
  <si>
    <t xml:space="preserve">Aumentar a 4 los mantenimientos de los cuartos frios para obtener la optima utilización del espacio de enfriamiento y almacenamiento </t>
  </si>
  <si>
    <t>Certificación y cumplimiento de la Norma técnica colombiana ISO 9001-2015</t>
  </si>
  <si>
    <t>Mantener y dar cumplimiento a la certificación en Norma Técnica ISO 9001 – 2015</t>
  </si>
  <si>
    <t>Aumentar a 20 las capacitaciones en fortalecimiento empresarial agropecuario.</t>
  </si>
  <si>
    <t>Aumentar a 195 km la red vial terciaria en buen estado</t>
  </si>
  <si>
    <t xml:space="preserve">Aumentar a 185 km las vias urbanas en buen estado </t>
  </si>
  <si>
    <t>Aumentar a 195 km el mejoramiento de las vias rurales</t>
  </si>
  <si>
    <t>Aumentar a 34.000 m2 la placa huella del municipio</t>
  </si>
  <si>
    <t>Aumentar a 135 ml la construcción de alcantarillas rurales</t>
  </si>
  <si>
    <t>Aumentar a 185 km las vías urbanas mejoradas</t>
  </si>
  <si>
    <t>Aumentar a 125.000 m2 el espacio público, alamedas, parques y plazas públicas construidas y mantenidas (25.000 m2 nuevos)</t>
  </si>
  <si>
    <t>Aumentar a 20 las zonas escolares señalizadas y con obras de seguridad vial.</t>
  </si>
  <si>
    <t>Zipaquirá ciudad con un medio de transporte eficiente.</t>
  </si>
  <si>
    <t>Espacios dedicados a la intermodalidad</t>
  </si>
  <si>
    <t>Un espacio dedicado a la intermodalidad.</t>
  </si>
  <si>
    <t>Zonas escolares demarcadas y mantenidas</t>
  </si>
  <si>
    <t>Aumentar a 35 zonas escolares demarcadas (Demarcar 20 y mantener 15)</t>
  </si>
  <si>
    <t xml:space="preserve">Aumentar a 12 las alianzas estratégicas, como sinergia productiva para el desarrollo empresarial </t>
  </si>
  <si>
    <t>Aumentar a 40 los eventos de promoción artesanal.</t>
  </si>
  <si>
    <t>Estrategias para el programa</t>
  </si>
  <si>
    <t>Aumentar a 14.900 las personas orientadas laboralmente.</t>
  </si>
  <si>
    <t xml:space="preserve">Personas con discapacidad orientadas laboralmente </t>
  </si>
  <si>
    <t>Aumentar a 163 las personas con discapacidad orientadas laboralmente</t>
  </si>
  <si>
    <t>Número de módulos</t>
  </si>
  <si>
    <t xml:space="preserve">porcentaje de empresas clasificadas como innovadoras en sentido amplio </t>
  </si>
  <si>
    <t>Aumentar a 9 los emprendimientos beneficiados con el desarrollo de contenido y aplicaciones digitales</t>
  </si>
  <si>
    <t>Asociaciones de productores apoyadas con proyectos productivos</t>
  </si>
  <si>
    <t>Asociaciones mujeres rurales apoyadas con proyectos productivos</t>
  </si>
  <si>
    <t>Aumentar a 2 las asociaciones de mujeres rurales apoyadas.</t>
  </si>
  <si>
    <t>Pequeños productores rurales asistidos técnicamente en creación y fortalecimiento de unidades productivas</t>
  </si>
  <si>
    <t>Aumentar a 740 el número de personas capacitadas en temas agropecuarios.</t>
  </si>
  <si>
    <t xml:space="preserve">Productores campesinos fortalecidos, que participan en los mercados campesinos.
(itinerantes y fijos en Zipaquirá)
</t>
  </si>
  <si>
    <t xml:space="preserve">Zonas libres de plagas y enfermedades </t>
  </si>
  <si>
    <t xml:space="preserve">Adecuaciones a plazas de mercado </t>
  </si>
  <si>
    <t xml:space="preserve">Aumentar a 2 el número de adecuaciones realizadas a la plaza de mercado </t>
  </si>
  <si>
    <t>Ovinos beneficiados</t>
  </si>
  <si>
    <t xml:space="preserve">Aumentar a 40 el número de ovinos beneficiados </t>
  </si>
  <si>
    <t>Aumentar a 8.000  ml el mantenimiento y construcción de ciclorrutas y/o bici carriles</t>
  </si>
  <si>
    <t>Aumentar a 4.000 los guardas de la seguridad vial y  patrulla escolar capacitados</t>
  </si>
  <si>
    <t>profesional operativo tecnico</t>
  </si>
  <si>
    <t>Pactos Transversales: Transporte y Logistica</t>
  </si>
  <si>
    <t>Plan de Seguridad Vial
Politica Pùblica de Discapacidad</t>
  </si>
  <si>
    <t xml:space="preserve">Estratégias: 
Establecer el plan Municipal de Movilidad </t>
  </si>
  <si>
    <t>3.Cada adolescente participa de procesos de educación y formación integral que desarrollan sus capacidades, potencian el descubrimiento de su vocación y ejerciico de la ciudadanía.
7. Cada adolescente realiza prácticas de autoprotección y crece en
entornos protectores donde se actúa de manera oportuna y efectiva para la
exigibilidad de la garantía de derechos, la prevención frente a situaciones de riesgo o vulneración de estos y su
restablecimiento.</t>
  </si>
  <si>
    <t>Garantizar a las personas mayores seguridad al transportarse gracias a la demarcacion horizontal longitudinal realizada</t>
  </si>
  <si>
    <t>Garantizar a las mujeres seguridad al transportarse gracias a la demarcacion horizontal longitudinal realizada</t>
  </si>
  <si>
    <t>Garantizar a las personas LGTBIQ seguridad al transportarse gracias a la demarcacion horizontal longitudinal realizada</t>
  </si>
  <si>
    <t>Garantizar a las personas con Discapacidad seguridad al transportarse gracias a la demarcacion horizontal longitudinal realizada</t>
  </si>
  <si>
    <t>Aumentar a 40.000 los metros de demarcación horizontal longitudinal realizados.</t>
  </si>
  <si>
    <t>240901303</t>
  </si>
  <si>
    <t>Reductores de velocidad en mantenimiento</t>
  </si>
  <si>
    <t xml:space="preserve">Aumentar a 60 el número de reductores   en mantenimiento </t>
  </si>
  <si>
    <t xml:space="preserve">Garantizar a las personas mayores seguridad al transportarse gracias a los reductores de velocidad instalados </t>
  </si>
  <si>
    <t xml:space="preserve">Garantizar a las mujeres seguridad al transportarse gracias a los reductores de velocidad instalados </t>
  </si>
  <si>
    <t xml:space="preserve">Garantizar a las personas LGTBIQ seguridad al transportarse gracias a los reductores de velocidad instalados </t>
  </si>
  <si>
    <t xml:space="preserve">Garantizar a las personas con Discapacidad seguridad al transportarse gracias a los reductores de velocidad instalados </t>
  </si>
  <si>
    <t>Documentos de planeación realizados (Estudios para la optimización de transporte público municipal, estudios y diseño para el terminal intermodal, estudios para el metro ligero)</t>
  </si>
  <si>
    <t xml:space="preserve">Elaborar 3 documentos de planeación </t>
  </si>
  <si>
    <t>Política pública de la bicicleta</t>
  </si>
  <si>
    <t>Diseño de la política pública de la bicicleta</t>
  </si>
  <si>
    <t>Cumplimiento del estatuto de cultura</t>
  </si>
  <si>
    <t xml:space="preserve">Eventos culturales para la promoción de la cultura realizados, potencializándolos con la creación de nuevos festivales
</t>
  </si>
  <si>
    <t>Aumentar a 280 los eventos culturales, muestras de EFACZ y apoyos a eventos institucionales realizados por el IMCRDZ</t>
  </si>
  <si>
    <t>Restauración del Teatro Roberto Mac Douall realizadas</t>
  </si>
  <si>
    <t xml:space="preserve">Realizar un documento de investigación cultural que incluya la actualización del inventario de BIC y la asesoría del PES de las procesiones religiosas de semana santa </t>
  </si>
  <si>
    <t xml:space="preserve">Mantenimientos realizados a los bienes de Interés Cultural identificados en el inventario </t>
  </si>
  <si>
    <t>Aumentar a 7 mantenimientos en Bienes de Interés Cultural e Infraestructura Cultural con acciones de mantenimiento para su debido funcionamiento</t>
  </si>
  <si>
    <t>Personas beneficiadas por el programa de Colombia Mayor o el subsidio al aporte a la pensión "Hoy y Mañana BEPS"</t>
  </si>
  <si>
    <t>Personas que acceden a servicios, recreativos de las IEM públicas y jardines sociales</t>
  </si>
  <si>
    <t>Estudiantes vinculados a la Estrategia "Servicio Social para la Vida" de las Instituciones educativas publicas, privadas e instituciones de Educacion superior del municipio</t>
  </si>
  <si>
    <t>Personas con Discapacidad atendidas con actividades de recreación y actividad  fisica</t>
  </si>
  <si>
    <t>Eventos deportivos comunitarios veredales  y comunales realizados</t>
  </si>
  <si>
    <t>Eventos masivos de actividad física con inclusión, enfoque genero y enfoque diferencial realizados</t>
  </si>
  <si>
    <t>Aumentar el recorrido de la cilovida del municipio</t>
  </si>
  <si>
    <t>Atención a la poblacion de adulto mayor mediante el programa "Siempre Activos" en programas de recreación, deporte y actividad íisica</t>
  </si>
  <si>
    <t>Unidad móvil de actividad física en operación</t>
  </si>
  <si>
    <t>Disciplinas creadas e implementadas en actividad física con las nuevas tendencias</t>
  </si>
  <si>
    <t>Acceso a las escuelas de exploración, iniciación y consolidación deportiva</t>
  </si>
  <si>
    <t>Aumentar a 6000 las personas con acceso a las escuelas de exploración, iniciación y consolidación deportiva</t>
  </si>
  <si>
    <t>Organismos deportivos del municipio fortalecidos</t>
  </si>
  <si>
    <t>Niños, niñas de la Primera Infancia atendidos en el Proyecto "Selección de Talentos"  en Estimulación Temprana, Matrogimnasia y Polimotor</t>
  </si>
  <si>
    <t>Deportistas preparados para reserva deportiva</t>
  </si>
  <si>
    <t>Eventos realizados que logren fortalecer el turismo deportivo</t>
  </si>
  <si>
    <t xml:space="preserve">Deportistas de reserva deportiva y de alto rendimiento beneficiados con la bolsa de estimulos financieros u otros </t>
  </si>
  <si>
    <t>Aumentar a 20 las estratégias alusivas a la cultura ciudadana y rescate de valores en las escuelas de formación, "Mi valor, mi identidad"</t>
  </si>
  <si>
    <t>Aumentar a 89,33% cobertura neta escolar en educación prescolar, básica y media</t>
  </si>
  <si>
    <t>Aumentar a 98.50% la cobertura bruta.</t>
  </si>
  <si>
    <t>Entidades con asistencia técnica en educación inicial</t>
  </si>
  <si>
    <t xml:space="preserve">Aumentar a 100 docentes y/o agentes educativos en formación técnica y política de atención integral a la primera infancia </t>
  </si>
  <si>
    <t>Aumentar a 5.000 estudiantes vinculados a procesos de orientación vocacional</t>
  </si>
  <si>
    <t xml:space="preserve"> Aumentar a 50 los estudiantes con discapacidad beneficiados, en un modelo flexible con énfasis en trabajo lúdico y herramientas pedagógicas para el manejo de temas socio-afectivos y apoyo psicosocial</t>
  </si>
  <si>
    <t>Fomento a la educación superior</t>
  </si>
  <si>
    <t>Aumentar a 2 sedes de educación superior adecuadas y/o construidas</t>
  </si>
  <si>
    <t xml:space="preserve">Aumentar a 29.197 mujeres atendidas con el programa MEGZ </t>
  </si>
  <si>
    <t>Servicios de gestión de oferta social para la población vulnerable</t>
  </si>
  <si>
    <t xml:space="preserve">Aumentar la cobertura de atención integral a la primera infancia en 300 cupos </t>
  </si>
  <si>
    <t>Apoyar al 100% de las Primera Infancia y la infancia en la consecución de registro civil y tarjeta de identidad</t>
  </si>
  <si>
    <t>Incrementar a 50% el porcentaje de participación ciudadana en la formulación construcción, seguimiento y veeduría a las políticas públicas municipales</t>
  </si>
  <si>
    <t>Oficinas para el fomento de la participación y la cultura ciudadana</t>
  </si>
  <si>
    <t>Salones comunales multifuncionales construidos, adecuados y dotados</t>
  </si>
  <si>
    <t xml:space="preserve">
Aumentar al 90% el  índice de desarrollo del gobierno electrónico
</t>
  </si>
  <si>
    <t>Aumentar al 80% Calificación en la medición de desempeño municipal</t>
  </si>
  <si>
    <t>Tramitar el 100% de las Solicitudes de obligaciones pensionales tramitadas</t>
  </si>
  <si>
    <t>Entidades del Gobierno Municipal que adoptan y aplican
 garantías constitucionales, legales y / o de política
 para el acceso público a la información</t>
  </si>
  <si>
    <t>Realizar 388 productos desarrollados en el marco de lineamientos técnicos construidos, implementados y debidamente gestionados para la comunicación interna.</t>
  </si>
  <si>
    <t>Entidades del Gobierno Municipal que han establecido una estrategia, plan o política integrada para el libre acceso a la información</t>
  </si>
  <si>
    <t>Informar en todo el territorio municipal los servicios y gestión institucional que aportan al acceso de oportunidades para la reducción de  la pobreza de las familias zipaquireñas</t>
  </si>
  <si>
    <t xml:space="preserve">Media de lactancia materna </t>
  </si>
  <si>
    <t>Linea base lactancia materna exclusiva. Secretarioa de Salud de Zipaquira</t>
  </si>
  <si>
    <t xml:space="preserve">Mantener por encima de 4 meses el tiempo medio de lactancia materna exclusiva </t>
  </si>
  <si>
    <t>Sistema de informacion MANGO. Zipaquira 2019</t>
  </si>
  <si>
    <t xml:space="preserve">Prevalencia de desnutricion aguda en menor de 5 años </t>
  </si>
  <si>
    <t xml:space="preserve">Dsiminuir la Prevalencia de desnutricion aguda en menor de 5 años </t>
  </si>
  <si>
    <t xml:space="preserve">Mortalidad prematura asociada  a condiciones no transmisibles </t>
  </si>
  <si>
    <t xml:space="preserve">Tasa </t>
  </si>
  <si>
    <t xml:space="preserve">139*100,000 habitantes </t>
  </si>
  <si>
    <t xml:space="preserve">RUAF estadisticas vitales </t>
  </si>
  <si>
    <t xml:space="preserve">110*100,000 habitantes </t>
  </si>
  <si>
    <t xml:space="preserve">Reducir  a 110*100,000 habitantes, la mortalidad prematura asociada a condiciones no transmisibles </t>
  </si>
  <si>
    <t xml:space="preserve">Tasa de mortalidad por infeccion respiratoria aguda en menores de cinco años </t>
  </si>
  <si>
    <t xml:space="preserve">15,4*10,000 menores de 5 años </t>
  </si>
  <si>
    <t xml:space="preserve">  10*10,000 menores de cinco años</t>
  </si>
  <si>
    <t xml:space="preserve">Disminuir a 10*10,000 menores de cinco años  la tasa  de mortalidad por infeccion respiratoria aguda en menores de cinco años </t>
  </si>
  <si>
    <t xml:space="preserve">Incidencia de enfermedad diarreica aguda </t>
  </si>
  <si>
    <t xml:space="preserve">SIVIGILA </t>
  </si>
  <si>
    <t>8%</t>
  </si>
  <si>
    <t xml:space="preserve">Reducir al  8% la incidencia de enfermedad diarreica aguda en la poblacion en general </t>
  </si>
  <si>
    <t>ASIS Municipio de Zipaquira 2019</t>
  </si>
  <si>
    <t>Reducir la proporcion de bajo peso al nacer en dos puntos porcentuales</t>
  </si>
  <si>
    <t xml:space="preserve">Proporcion de bajo peso al nacer
</t>
  </si>
  <si>
    <t xml:space="preserve">Razón </t>
  </si>
  <si>
    <t xml:space="preserve">0,53*1,000 nacidos vivos </t>
  </si>
  <si>
    <t xml:space="preserve">DANE  estadisiticas vitales </t>
  </si>
  <si>
    <t>0,25*1,000 nacidos vivos</t>
  </si>
  <si>
    <t xml:space="preserve">Reducir al 0,25*1,000 nacidos vivos la tasa de mortalidad materna </t>
  </si>
  <si>
    <t xml:space="preserve">
                                                             Razón de Mortatlidad materna 
</t>
  </si>
  <si>
    <t>95%</t>
  </si>
  <si>
    <t>Incrementar la 95% las coberturas adecuadas de vacunacion en menores de seis años</t>
  </si>
  <si>
    <t xml:space="preserve">Porcentaje de menores de sesis años con esquema de vacunacion adecuado para la edad </t>
  </si>
  <si>
    <t>Mantener la vigilancia y control al 100% de las IPS que realicen actividades de promoción y prevención dirigidas al crecimiento y desarrollo en la primera infancia</t>
  </si>
  <si>
    <t>Cobertura de establecimientos de la línea de alimentos con inspección vigilancia y control bajo enfoque de riesgo.</t>
  </si>
  <si>
    <t xml:space="preserve">Aumentar a 100% el número de establecimientos vigilados con estrategias para la inocuidad y la calidad de los alimentos </t>
  </si>
  <si>
    <t xml:space="preserve">Numero de estrategias dirigidas al componente de emergencias y desastres implementadas de manera transversal en los diferentes entornos institucionales educativos y laborales. </t>
  </si>
  <si>
    <t>Incrementar al 100% la cobertura de acciones sobre los objetos de vigilancia</t>
  </si>
  <si>
    <t>Incrementar anualmente el 2.5% de la cobertura de acciones dirigidas a sujetos de intervención en zoonosis</t>
  </si>
  <si>
    <t>Incrementar al 100% las acciones de intervención y seguimiento a los eventos de interés en salud publica notificados</t>
  </si>
  <si>
    <t>eventos de interés en salud pública con acciones de intervención efectiva</t>
  </si>
  <si>
    <t xml:space="preserve">
Oferta de servicios de baja, mediana y alta complejidad fortalecida</t>
  </si>
  <si>
    <t>N° MB</t>
  </si>
  <si>
    <t>No M.P</t>
  </si>
  <si>
    <t>Aumentar en 100000 la producción de plantulas en los viveros municipales.</t>
  </si>
  <si>
    <t>Grupo de gestión ambiental</t>
  </si>
  <si>
    <t>Aumentar en 150000 plantaciones forestales realizadas (reforestación)</t>
  </si>
  <si>
    <t xml:space="preserve">Articulación con la línea estratégica PGAR: La Protección y Uso Sostenible de los Elementos Naturales con Expresión Territorial
Articulación con las líneas estratégicas POMCA:Administración de los Recursos Naturales, Saneamiento conducente a una Seguridad Hídrica - Calidad hídrica, Recuperación y Mejoramiento de Áreas Degradadas y/o Potrerizadas  y Oferta de bienes y servicios ambientales.
Con la identificación de los cuerpos de agua que requieren de procesos de restauración adecuación y reforestación establecer e implementar programas de recuperación y manejo mediante convenios, alianzas, recursos propios.
6 fuentes hídricas con procesos de recuperación, conservación y/o restauración. </t>
  </si>
  <si>
    <t xml:space="preserve">Acciones para la promoción del uso eficiente y ahorro del agua  </t>
  </si>
  <si>
    <t xml:space="preserve">Aumentar a 76014  personas benficiadas y/o capacitadas en cultura ambiental </t>
  </si>
  <si>
    <t xml:space="preserve">Número  </t>
  </si>
  <si>
    <t xml:space="preserve">Fortalecer la capacidad instalada de los cuerpos de socorro con 1 Centro Regional Integral de Respuesta Rápida (CRIR). </t>
  </si>
  <si>
    <t xml:space="preserve">Realizar  500  eventos de capacitación con la inclusión de las JAC, entidades privadas públicas, conjuntos residenciales e instituciones educativas en los temas de gestión del riesgo   
</t>
  </si>
  <si>
    <t>Articulación con la línea estratégica PGAR:La Protección y Uso Sostenible de los Elementos Naturales con Expresión Territorial
Articulación con la línea estratégica POMCA: Por una cuenca más resiliente
Seguimiento estadístico de asistencia técnica para la atención de emergencias de desastres atendidos por las entidades de socorro.
Activación permanente del Consejo Municipal de Gestión del Riesgo de Desastres</t>
  </si>
  <si>
    <t>Disminuir al 60% el índice municipal de riesgo de desastres</t>
  </si>
  <si>
    <t>Establecer 1 sistema de alertas tempranas con la incorporación de capacidades tecnológicas</t>
  </si>
  <si>
    <t xml:space="preserve">Articulación con las líneas estratégicas PGAR:La Protección y Uso Sostenible de los Elementos Naturales con Expresión Territorial
Articulación con las líneas estratégicas POMCA: La reducción del riesgo una responsabilidad compartida
Protocolos y procedimientos específicos de alertas tempranas para la gestión del riesgo de desastres 
Gestión de recursos para la implementación de sistemas con nuevas tecnológicos . </t>
  </si>
  <si>
    <t>Aumentar a 1 documento técnico realizados en el marco del ordenamiento ambiental territorial.</t>
  </si>
  <si>
    <t>Articulación con las líneas estratégicas PGAR: La Protección y Uso Sostenible de los Elementos Naturales con Expresión Territorial
Articulación con las líneas estratégicas POMCA: El conocimiento del riesgo y del cambio climático en la Cuenca como herramienta para la toma de decisiones.
Actualización del Plan de Ordenamiento Territorial 
Concertación Con la CAR.
Establecer el Proyecto de Plan Maestro Vial.
Incorporación Gestión del riesgo en el POT
Estudios básicos y/o detallados de riesgo
Aprobación del POT mediante Proyecto de Acuerdo ante el Concejo Municipal de Zipaquirá.
Metros cuadrados (m2) de espacio público efectivo por habitante  de carácter permanente, conformado por zonas verdes, parques, plazas y plazoletas  actualizado.</t>
  </si>
  <si>
    <t>Aumentar a 228 el número de actos administrativos de liquidación de participación en plusvalía</t>
  </si>
  <si>
    <t xml:space="preserve"> Disposición adecuada de RCD</t>
  </si>
  <si>
    <t>Aumentar en 1 solución de disposición final de residuos de construcción y demolición -RCD-</t>
  </si>
  <si>
    <t>Sec. de Planeación (Dirección Sistemas de Información Geográfico, Análisis y Estadística)  - Gobernación Cundinamarca</t>
  </si>
  <si>
    <t>Disminuir el déficit cualitativo de vivienda en el área urbana y rural al 2,39%</t>
  </si>
  <si>
    <t>Numero de asentamientos humanos legalizados</t>
  </si>
  <si>
    <t>Legalizar 2 asentamientos humanos</t>
  </si>
  <si>
    <t xml:space="preserve">Informe de empalme Zipaquirá Nuestra 2016-2019 </t>
  </si>
  <si>
    <t>Articulación con la línea estratégica PGAR:La Protección y Uso Sostenible de los Elementos Naturales con Expresión Territorial
Articulación con la línea estratégica POMCA: La reducción del riesgo una responsabilidad compartida
Reubicación de viviendas que se encuentran en estado de riesgo alto no mitigable.
Cofinanciación a través de  los programas de FONVIVIENDA, conjuntamente con la gobernación de Cundinamarca, Alcaldía Municipal, Entidades financieras y cajas de compensación familiar.
A través de las Empresas Privadas cuyos trabajadores pernoctan en el municipio y que se encuentran en la zona de sabana centro apalancando el financiamiento para adquisición de vivienda.</t>
  </si>
  <si>
    <t>Asistencias técnicas y jurídicas anualmente realizadas</t>
  </si>
  <si>
    <t>Desarrollar una estrategia para brindar apoyo técnico y jurídico en la titulación de predios a la población Zipaquireña</t>
  </si>
  <si>
    <t>Formalización de la propiedad rural y urbana.                                                                                                                                                         Creación de una estrategia con profesionales del área jurídica, que determine un procedimiento ágil y efectivo para la radiación de los procesos de titulación de predios en asentamientos humanos legalizados.                                                                                                                                                                        Acompañamiento y seguimiento profesional a las familias que radiquen los procesos para obtener la titulación de sus predios.
Generación de Jornadas de titulación involucrando las Entidades de orden Nacional y/o departamental competentes</t>
  </si>
  <si>
    <t xml:space="preserve">La instalación válvulas reguladoras de presión tendrán como finalidad  establecer y mantener una presión constante en el suministro de agua potable, además  obtener un flujo continuo de salida durante todo el tiempo, garantizando la prestación de servicios a los centros educativos, centros de salud, hogares de paso, ancianatos, suscriptores, entre otros </t>
  </si>
  <si>
    <t xml:space="preserve">La instalación de los macromedidores darán como resultado la medición de caudal o perdías del fluido en el suministro de aguas potables, garantizando la prestación de servicios a los centros educativos, centros de salud, hogares de paso, ancianatos, suscriptores, entre otros </t>
  </si>
  <si>
    <t xml:space="preserve">Suscriptores con acceso a agua potable </t>
  </si>
  <si>
    <t>Aumentar a 47897 suscriptores para el servicio de agua potable urbano</t>
  </si>
  <si>
    <t>Aumentar la cobertura del suministro de agua potable  a nuevos suscriptores del la EAAAZ ESP</t>
  </si>
  <si>
    <t>Aumentar a 90% la remoción de aguas residuales urbanas captadas</t>
  </si>
  <si>
    <t>Construcción de la EBAR o estación de bombeo de agua residual laguna de oxidación  Zipa I</t>
  </si>
  <si>
    <t>Estaciones de bombeo instaladas
(Construcción de la EBAR o estación de bombeo de agua residual laguna de oxidación  Zipa I)</t>
  </si>
  <si>
    <t>Suscriptores con acceso a una solución de alcantarillado</t>
  </si>
  <si>
    <t>Aumentar a 47138 suscriptores para el servicio de alcantarillado urbano</t>
  </si>
  <si>
    <t>Aumentar la cobertura de alcantarillado a nuevos suscriptores del la EAAAZ ESP</t>
  </si>
  <si>
    <t>Red de alcantarillado construida
(Instalación  Red de Alcantarillado Sanitario 2000 mts y Pluvial 1500 mts)</t>
  </si>
  <si>
    <t>Aumentar a 47323 suscriptores para el servicio aseo urbano</t>
  </si>
  <si>
    <t>Aumentar la cobertura de aseo a nuevos suscriptores del la EAAAZ ESP</t>
  </si>
  <si>
    <t>Mantener la flota de vehículos de  recolección de residuos solidos por medio de la reposición de 4 vehículos que salen de operación a fin de mantener la metodología tarifaria actual.</t>
  </si>
  <si>
    <t>Estudios de pre inversión realizados
(Evaluación técnica administrativa, financiera para la incorporación de un nuevo servicio y modificación estatutaria de la empresa)</t>
  </si>
  <si>
    <r>
      <t>1.   Gobierno y Gestión de TIC,  para  que el gobierno local y ciudadanía interactúen, innoven, con-creen se comuniquen, informen y construyan valor de lo público, generando un gobierno cercano y transparente que facilita  Implementar medidas y programas tendientes a un Gobierno Abierto bajo los principios de transparencia, rendición de cuentas, participación ciudadana e innovación pública</t>
    </r>
    <r>
      <rPr>
        <b/>
        <sz val="11"/>
        <rFont val="Arial"/>
        <family val="2"/>
      </rPr>
      <t xml:space="preserve">                                                                                                                                                                                     2. </t>
    </r>
    <r>
      <rPr>
        <sz val="11"/>
        <rFont val="Arial"/>
        <family val="2"/>
      </rPr>
      <t xml:space="preserve">Rediseño de la arquitectura de la  Web  y los datos suministrados con el fin de promover el teletrabajo entre funcionarios y contratistas, así como, garantizar el acceso de la ciudadanía a datos abiertos y confiables                                                                                                                                                                                                                                                                                                                                                                                                                                      3. Promoción de la transparencia y gobierno abierto que dispone información en lenguaje claro , actualizado y  orientado a los grupos de interés para que suceda el empoderamiento ciudadano                                                                                                                                                                                      </t>
    </r>
    <r>
      <rPr>
        <b/>
        <sz val="11"/>
        <rFont val="Arial"/>
        <family val="2"/>
      </rPr>
      <t xml:space="preserve">                          </t>
    </r>
    <r>
      <rPr>
        <sz val="11"/>
        <rFont val="Arial"/>
        <family val="2"/>
      </rPr>
      <t>4</t>
    </r>
    <r>
      <rPr>
        <b/>
        <sz val="11"/>
        <rFont val="Arial"/>
        <family val="2"/>
      </rPr>
      <t xml:space="preserve">. </t>
    </r>
    <r>
      <rPr>
        <sz val="11"/>
        <rFont val="Arial"/>
        <family val="2"/>
      </rPr>
      <t xml:space="preserve">Procesos de formación ciudadana y de los servidores púbicos  para que adquieran habilidades, usen y aprovechen los recursos TIC                                                                                                                                                                                                                                                                                                                                                          5. Diseño e implementación del modelo de seguridad y privacidad  de los activos de información                                                                                                                                                                                          6.Soluciones inteligentes o digitales de iniciativa del gobierno y por con-creación con la ciudadanía  de ámbito social, económico, ambiental, tecnológico o institucional                                                                                                                                                                                                                                                                                                  7. Modelo de ciudad región inteligente promoviendo pactos por  la innovación con entes regionales                                                                                                                                                                                                                                                                                                                             
                                                                                                                                                                               </t>
    </r>
  </si>
  <si>
    <r>
      <t xml:space="preserve">Personas sensibilizadas en el uso y apropiación de las TIC                                                                                                                                                                                                                                                    </t>
    </r>
    <r>
      <rPr>
        <b/>
        <sz val="11"/>
        <rFont val="Arial"/>
        <family val="2"/>
      </rPr>
      <t xml:space="preserve"> (Voz ciudadana)</t>
    </r>
  </si>
  <si>
    <r>
      <t xml:space="preserve">Modalidades de atención al ciudadano en servicio                                              </t>
    </r>
    <r>
      <rPr>
        <b/>
        <sz val="11"/>
        <rFont val="Arial"/>
        <family val="2"/>
      </rPr>
      <t>(Voz ciudadana)</t>
    </r>
  </si>
  <si>
    <r>
      <t xml:space="preserve"> 1. Mejorar los resultados en cuanto a mediciones como el Índice de Gobierno Abierto – IGA y el Índice de Transparencia y Acceso a la Información,– ITA de la Procuraduría General de la Nación y en el Formulario Único de Reporte de Avance a la Gestión – FURAG del Departamento Administrativo de la Función Pública.</t>
    </r>
    <r>
      <rPr>
        <b/>
        <sz val="11"/>
        <rFont val="Arial"/>
        <family val="2"/>
      </rPr>
      <t xml:space="preserve">                                                                                                                                                                                                                                                                                                                                                                        2. </t>
    </r>
    <r>
      <rPr>
        <sz val="11"/>
        <rFont val="Arial"/>
        <family val="2"/>
      </rPr>
      <t xml:space="preserve">Arquitectura institucional adecuada en el marco de la implementación de las 7 dimensiones de MIPG y las 17 políticas internas,                                                                                      3.Realización de auditorías internas al sistema de gestión con entes certificadores, que evalúen la conformidad con los requisitos normativo.                                                                                                                                                                                            4.Seguimiento trimestral del avance de Plan de Desarrollo a través de herramientas  que permitan evidenciar rezagos y logros en la planeación territorial, dicho seguimiento deberá estar orientado a la consecución de resultados de impacto en la calidad de vida de la población                                                                                                                                                       </t>
    </r>
  </si>
  <si>
    <r>
      <t xml:space="preserve"> </t>
    </r>
    <r>
      <rPr>
        <sz val="11"/>
        <rFont val="Arial"/>
        <family val="2"/>
      </rPr>
      <t>Garantizar la adecuada gestión de los bienes del municipio con miras a fortalecer las finanzas y la capacidad institucional</t>
    </r>
  </si>
  <si>
    <t>Tasa de Violencia intrafamiliar x100.000</t>
  </si>
  <si>
    <t>250,73</t>
  </si>
  <si>
    <t>Disminuir a 200 la tasa de violencia intrafamiliar.</t>
  </si>
  <si>
    <t>Mantener actualizada la Caracterización de   vendedores informales</t>
  </si>
  <si>
    <t xml:space="preserve">Aumentar a 24 el número de escuelas territoriales </t>
  </si>
  <si>
    <r>
      <t xml:space="preserve">Comunidades organizadas y con iniciativas para la promoción de la convivencia </t>
    </r>
    <r>
      <rPr>
        <b/>
        <sz val="11"/>
        <rFont val="Arial"/>
        <family val="2"/>
      </rPr>
      <t>(Voz ciudadana)</t>
    </r>
  </si>
  <si>
    <r>
      <t xml:space="preserve">Eventos culturales de promoción de la convivencia </t>
    </r>
    <r>
      <rPr>
        <b/>
        <sz val="11"/>
        <rFont val="Arial"/>
        <family val="2"/>
      </rPr>
      <t>(Voz ciudadana)</t>
    </r>
  </si>
  <si>
    <t>Aumentar en 1 los Espacios habilitado para la atención de emergencias o situaciones de inseguridad</t>
  </si>
  <si>
    <t>Funcionamiento, modernización y mantenimiento de la plataforma tecnológica.</t>
  </si>
  <si>
    <t>Aumentar en 1 el Funcionamiento, modernización y mantenimiento de la plataforma tecnológica.</t>
  </si>
  <si>
    <t>Observatorio del delito, seguridad, convivencia y derechos humanos</t>
  </si>
  <si>
    <t>Implementar  1 observatorio del delito, seguridad, mantenimiento y derechos humanos</t>
  </si>
  <si>
    <t xml:space="preserve">Aumentar a 320 en número de controles </t>
  </si>
  <si>
    <t>Documentos de planeación, política pública de cultura y convivencia ciudadana</t>
  </si>
  <si>
    <t>Espacios intervenidos con   Estrategias que faciliten el acceso a la justicia</t>
  </si>
  <si>
    <t xml:space="preserve">Aumentar en 16 el número de espacios intervenidos que faciliten el acceso a la justicia   </t>
  </si>
  <si>
    <t>Proyectos formulados</t>
  </si>
  <si>
    <t>Proyecto formulado casa de justicia</t>
  </si>
  <si>
    <t>Formular un Proyecto casa de justicia.</t>
  </si>
  <si>
    <t xml:space="preserve">Aumentar a 15 el número de participantes asistidos técnicamente desde los diferentes programas enfocados a la reparación de la población reincorporada y reintegrada	</t>
  </si>
  <si>
    <t>Participantes asistidos técnicamente desde los diferentes programas enfocados a la reparación de la población reincorporada y reintegrada.</t>
  </si>
  <si>
    <t>Aumentar a 15 el número de participantes asistidos técnicamente desde los diferentes programas enfocados a la reparación de la población reincorporada y reintegrada</t>
  </si>
  <si>
    <t>Aumentar a 30% la población migrante caracterizada y/o con acceso a servicios de orientación y monitoreo.</t>
  </si>
  <si>
    <t>Mejoramiento en la prestación del alumbrado público</t>
  </si>
  <si>
    <t>Servicio de educación informal en áreas artísticas y culturales</t>
  </si>
  <si>
    <t>Formación juvenil, talentos, habilidades.</t>
  </si>
  <si>
    <t>Identificación y formación de grupos de jóvenes talentos de los colegios públicos en temas de narartiva gráfica</t>
  </si>
  <si>
    <t xml:space="preserve">1. Incentivar el espiritu creativo de los estudiantes de las IEM públicas a través de la construcción de piezas y productos gráficos </t>
  </si>
  <si>
    <t>Identidad , participación júvenil, instituciones educativas oficiales y no oficiales</t>
  </si>
  <si>
    <t>Servicios de circulacion artística y cultural</t>
  </si>
  <si>
    <t>Exposiciones itinerantes de artes gráficas</t>
  </si>
  <si>
    <t>1. Incentivar el espiritu creativo de los estudiantes de las IEM públicas a través de exposiciones itinerantes a lo largo del territorio municipal.                                                                  2 . Fortalecimiento de la identidad zipaquireña a través de las exposiciones desarrolladas</t>
  </si>
  <si>
    <t>Formular e implementar un plan de concertación que promueva la organización y el desarrollo de una propuesta artística independiente anualmente</t>
  </si>
  <si>
    <t>Servicios de apoyo financiero al sector artistico y cultural</t>
  </si>
  <si>
    <t>Institucionalización de festivales para la promoción de actividades culturales</t>
  </si>
  <si>
    <t xml:space="preserve">*Metro Ligero: Gestión con la Gobernación de Cundinamarca garantizando en primera instancia los estudios de este metro, pero también a fin de articular la intermodal dad de la nueva terminal de transportes de Zipaquirá y la generación de otros medios de transporte terrestre que sean amigables con el medio ambiente.  </t>
  </si>
  <si>
    <t>*Alianzas estratégicas con universidades y empresas del sector.</t>
  </si>
  <si>
    <t>*Gestión, contrato de prestación de servicios para estudios de diseño y puesta en marcha.</t>
  </si>
  <si>
    <t>*Gestión interinstitucional para la articulación de los proyectos de movilidad, Movilidad Sostenible, transporte e infraestructura vial y lugares dedicados a la intermodal dad.</t>
  </si>
  <si>
    <t>* “Incentivar el uso de las bicicletas” (Voz ciudadana)</t>
  </si>
  <si>
    <t>* ”La promoción y reglamentación de las patinetas eléctricas y todo tipo de vehículos no contaminantes” (Voz ciudadana)</t>
  </si>
  <si>
    <t xml:space="preserve">*Garantizar la creación del primer programa piloto de bicicletas públicas </t>
  </si>
  <si>
    <t>Estrategias de prevención y atención integral en salud sexual y reproductiva desde un enfoque de derechos diseñadas</t>
  </si>
  <si>
    <t>Institucionalización de los mercados campesinos</t>
  </si>
  <si>
    <t>Documento de institucionalización de los mercados campesinos implementados</t>
  </si>
  <si>
    <t>Declaratoria del campesinado como sujeto colectivo de derechos</t>
  </si>
  <si>
    <t>Documento declaración del campesinado como sujeto colectivo de derechos en el municipio de Zipaquirá, elaborado y presentado</t>
  </si>
  <si>
    <t>Modificaciones al fondo de emprendimiento (Fondo Progresa)</t>
  </si>
  <si>
    <t>Presentar proyecto de acuerdo para modificar el fondo progresa (creación de líneas de emprendimiento para: mujeres, emprendimientos rurales y agroecoturísticos)</t>
  </si>
  <si>
    <t>Tasa de muertes por accidentes de tránsito en niños, niñas y adolescentes</t>
  </si>
  <si>
    <t>Bateria de indicadores NNAJ</t>
  </si>
  <si>
    <t>Mantener en cero la tasa de muertes por accidentes de tránsito en niños, niñas y adolescentes</t>
  </si>
  <si>
    <t>Terminación y puesta en funcionamiento del Centro Día para el adulto mayor</t>
  </si>
  <si>
    <t>Terminar y poner en funcionaiento debidamente dotado el centro día para el adulto mayor</t>
  </si>
  <si>
    <t>Sistema de participación ciudadana implementado</t>
  </si>
  <si>
    <t>Implementar el Sistema Municipal de Participación Ciudadana (Ley 1757) articulando las instancias de participación</t>
  </si>
  <si>
    <t xml:space="preserve">Prevalencia de obesidad en poblacion mayor de 18 años </t>
  </si>
  <si>
    <t xml:space="preserve">Prevalencia de enfermedades crónicas precursoras (hipertensión arterial - Diabetes mellitus). </t>
  </si>
  <si>
    <t xml:space="preserve">Reducir de 11.98 a 11% el porcentaje de la prevalencia de enfermedades crónicas precursoras (hipertensión arterial - Diabetes mellitus). </t>
  </si>
  <si>
    <t>Política Pública de Salud Mental</t>
  </si>
  <si>
    <t xml:space="preserve">Secretaría de Salud </t>
  </si>
  <si>
    <t>Formular, implementar y realizar seguimiento a 1 política pública en salud mental.</t>
  </si>
  <si>
    <t>Proporción de mujeres en edad fértil con adherencia al programa planificación familiar</t>
  </si>
  <si>
    <t>60%</t>
  </si>
  <si>
    <t xml:space="preserve">Incrementar la Proporción de mujeres en edad fértil con adherencia al programa planificación familiar subiendo de 39.89% a 60% </t>
  </si>
  <si>
    <t>Línea base dirigido a infecciones de transmisión sexual en el municipio de Zipaquirá</t>
  </si>
  <si>
    <t>Elaboración de 1 línea base dirigido a infecciones de transmisión sexual en el municipio de Zipaquirá.</t>
  </si>
  <si>
    <t>Aumentar a 5 los espacios de acceso y promoción TIC</t>
  </si>
  <si>
    <t xml:space="preserve">Crear y mantener el Equipo Masculino y Femenino de Fútbol de Salón del Municipio. </t>
  </si>
  <si>
    <t>• Promover oportunidades para que las familias, consumidores y productores accedan a los alimentos con precios justos y adquieran las capacidades y oportunidades para fortalecer su seguridad alimentaria  (voz comunitaria)
• Mejorar las condiciones de las familias vulnerables a través de la complementación alimentaria y nutricional de las familias y/o grupos de mayor prioridad. (voz comunitaria)
• Fortalecimiento de los componentes de disponibilidad y acceso,  consumo y aprovechamiento de los alimentos                   •   Promoción de la práctica de la lactancia materna exclusiva hasta los seis meses de edad y con alimentación complementaria adecuada hasta los 24 meses y más.  •Realizar vigilancia y control al 100% de las IPS que realicen actividades de promoción y prevención  dirigidas a la primera infancia.
• Fortalecer la cultura ciudadana a a través del autocuidado con el fin de generar adherencia a   hábitos de vida saludable por medio de la información, educación y comunicación,  de acuerdo a las etapas del ciclo vital.</t>
  </si>
  <si>
    <t>Fortalecimiento de las capacidades y oportunidades del componente para la calidad e inocuidad de los alimentos, acatando positivamente la calidad de vida de los habitantes, mediante:                                  1. Monitoreo de la calidad del agua.
2.Linea de riesgo de Inocuidad y Calidad de los Alimentos.
3. Línea de riesgo de Biológico
4. línea de riesgo Sanitario
.5. Vigilancia Epidemiológica</t>
  </si>
  <si>
    <t xml:space="preserve"> Fortalecer  la adherencia a programas de cultura ciudadana y hábitos de vida saludables y a la prevención de condiciones crónicas prevalentes, por medio de la información, educación y comunicación, y la generación de capacidades y oportunidades con enfoque diferencial, de acuerdo a las etapas del ciclo vital. (voz comunitaria)</t>
  </si>
  <si>
    <t>Aumentar a 4 el número de estrategias para  apoyar técnicamente a las Entidades</t>
  </si>
  <si>
    <t xml:space="preserve">Caracterización de personas con discapacidad vulnerable registradas en acciones de promoción social 
</t>
  </si>
  <si>
    <t>Fortalecer la calidad de vida de la población en condición de discapacidad  a través de la generación de capacidades técnicas y oportunidades en los prestadores con el fin de mejorar la caracterización de los beneficiarios, fortaleciendo la oferta de servicios en concordancia con las caracterizaciones realizadas (voz comunitaria)</t>
  </si>
  <si>
    <t xml:space="preserve">1. Fortalecer las acciones de los componentes de  promoción de la salud mental y de la convivencia, la promoción y prevención integral de problemas y trastornos mentales y la articulación con una política publica de cultura ciudadana que fortalezca la convivencia social enfocado en las diferentes formas de violencia enmarcado en los entornos familiar, comunitario, laboral, institucional y educativo. 2. Fortalecer la oferta de servicios en salud mental,  la rutas de atención a través del seguimiento a los servicios en salud mental y la respuesta institucional a la problemática de salud mental. 3. Formulación, implementación, seguimiento y evaluación de la política pública de salud mental municipal, que permita articular diversas estrategias entorno a las violencias, prevención del suicidio y prevención del consumo de sustancias sicoactivas.(voz comunitaria) </t>
  </si>
  <si>
    <t xml:space="preserve">1. Promoción de los derechos sexuales a través de Seguimiento a las Instituciones Educativas del Municipio en el marco del PESC a través de acciones de sensibilización en articulación con las Zonas de Orientación escolar , Asistencias técnicas a las Instituciones Prestadoras de salud frente a la atención integral en planificación familiar y acceso efectivo a métodos de planificación familiar mejorando así la calidad de vida de los habitantes(voz comunitaria) 2. Garantizar las oportunidades y desarrollo de capacidades para el ejercicio de los derechos reproductivos a partir del posicionamiento social de la familia gestante como sujeto de derechos. 3. Desarrollar acciones transversales encaminadas a garantía de los derechos de los niños, la niñas y adolescentes, promoviendo la equidad de genero.(voz comunitaria).                       </t>
  </si>
  <si>
    <t xml:space="preserve">Aumentar a 4 el número de estratégias planeadas, ejecutadas y con seguimiento en la dimensión de salud laboral. </t>
  </si>
  <si>
    <t xml:space="preserve">Desarrollo de estrategias dirigidas al fortalecimiento y la implementación de acciones  dirigidas a 1. Generación de oportunidades para consolidad proyectos laborales sostenibles  mejorando la calidad de vida de los trabadores informales en condición de vulnerabilidad. . 2 Fortalecer una cultura ciudadana y mejoramiento del uso del espacio publico a través de trabajo transversal con la línea sanitaria . 3. Trabajo intersectorial  4. promoción de entornos laborales saludables, 5. fortalecer la vigilancia epidemiológica ocupacional  (voz comunitaria). Gestión de la información de la dimensión salud laboral.  6. Unidades productivas en hogar                                     </t>
  </si>
  <si>
    <t xml:space="preserve">1, Fortalecer  estrategias de salud publica con el fin de reducir  enfermedades transmisibles a través de gestión sectorial, transectorial y comunitaria a través del fortalecimiento del plan ampliado de inmunización. 2, Fortalecer la estrategia AIEPI como una estrategia en los componentes comunitario y organizacional.  3,  Fortalecer y empoderar la operación del Centro de Acopio de Biológicos  generando servicios y oportunidades para el fortalecimiento del programa ampliado de inmunizaciones a nivel regional. </t>
  </si>
  <si>
    <t>Generación de capacidades y oportunidades para intervenir y mitigar los riesgos que afecten la salud humana individual y colectiva.                                                               1. Monitoreo de la calidad del agua.
2.Linea de riesgo de Inocuidad y Calidad de los Alimentos.
3. Línea de riesgo de Biológico
4. línea de riesgo Sanitario
.5. Vigilancia Epidemiológica</t>
  </si>
  <si>
    <t>Fortalecer las acciones en los diferentes entornos mediante ala generación de capacidades y oportunidades para mitigar los riesgos presentes en el ambiente es:1. Monitoreo de la calidad del agua.
2.Linea de riesgo de Inocuidad y Calidad de los Alimentos.
3. Línea de riesgo de Biológico
4. línea de riesgo Sanitario
.5. Vigilancia Epidemiológica</t>
  </si>
  <si>
    <t xml:space="preserve">Aumentar a 1500 las asistencias técnicas a prestadores de servicios de salud </t>
  </si>
  <si>
    <t>Servicios de transporte asisitencial aéreo, salud mental y unidad renal  
en la red pública de prestación de servicios de salud</t>
  </si>
  <si>
    <t xml:space="preserve">
1. Fortalecer el acceso a los servicios de salud de los usuarios de la región, mediante la articulación de esfuerzos para la construcción del helipuerto en el terreno del Hospital Regional de Zipaquirá.
2. Gestionar y realizar las actividades pertinentes para la implementación del servicio de la Unidad Renal en el municipio de Zipaquirá.                                                       3.  Gestionar y realizar las actividades pertinentes para la implementación del servicio mental en uno de los prestadores públicos presentes en el municipio  .(voz comunitaria) </t>
  </si>
  <si>
    <t>1. Fortalecer las capacidades y oportunidades del talento humano en temas para mejorar la capacidad de respuesta institucional. 
2. Fortalecer los sistemas  de información en Salud para la toma de decisiones documentadas. 3. Garantizar la disposición de herramientas de apoyo logístico para el cumplimiento de las competencias territoriales en salud. 4.  Fortalecer los procesos de gestión para el cumplimiento e las competencias territoriales.</t>
  </si>
  <si>
    <t>Iniciativas para la promoción de la participación ciudadana en el sector salud implementadas.</t>
  </si>
  <si>
    <t xml:space="preserve">Salidas a eventos municipales, nacionales e internacionales con representación de artistas y de las escuelas de formación artística y cultural
</t>
  </si>
  <si>
    <t>1. Incentivar a la población que accede a los servicios culturales y artisticos ofrecidos, la continuidad en los procesos formativos.
2. Promocionar, valorar y asumir compromiso personal para el mejoramiento continuo de sus habilidades y capacidades artísticas.
3. A través de un Pacto de Colaboración y Corresponsabilidad Mutua, generar conciencia  a los formadores de las Escuelas de Formación para el cumplimiento de su misión y al estudiante  sobre la oportunidad, privilegio de pocos.</t>
  </si>
  <si>
    <t>Infraestructura cultural mantenida (Estación del Tren, Centro Cultural, Bibliotecas municipales, Teatro Bicentenario)</t>
  </si>
  <si>
    <t xml:space="preserve">1. Reglamentar por medio de un acto administrativo, el Portafolio de Estimulos como principal incentivo a la creación e investigación artística alinenadonos con políticas nacionales
2. Gestionar recursos para incrementar los incentivos economicos del Portafolio de Estímulos.
1. Por medio del Portafolio de Estímulos , apoyar diferentes publicaciones de documentos y/o memorias de las diferentes áreas artísticas de autores zipaquireños. </t>
  </si>
  <si>
    <t xml:space="preserve">Población que participa y es beneficiada de los servicios bibliotecarios en la red municipal de bibliotecas (biblioteca pública regional José María Triana Algarra y biblioteca Eduardo Castillo con su respectiva extensión)
</t>
  </si>
  <si>
    <t>Biblioteca Digital</t>
  </si>
  <si>
    <t xml:space="preserve">Implementar la Biblioteca Digital, incentivando el acceso a la biblioteca pública, al libro, a la lectura y al uso de las nuevas tecnologías
</t>
  </si>
  <si>
    <t xml:space="preserve">Restauración del Teatro Roberto Mac Douall (Voz Ciudadana)
</t>
  </si>
  <si>
    <t>1. Brindar en el servicio social, la oportunidad de capacitar a los adolescentes y jovenes  a cerca del juzgamiento en el marco de una Escuela de Arbitros.
2. Realización de campamentos Juveniles para promover el liderazgo, la calidad de vida y la 
3. Fortalecer por medio de la estrrategia "Mi valor, mi identidad", la cultura ciudadana implementada en las interrelaciones sociales entre los usuarios atenididos en las escuelas de formación y su entorno social.</t>
  </si>
  <si>
    <t xml:space="preserve">1. Realizar diagnóstico del estado de los escenarios deportivos con los que cuenta el Municipio
2. Categorizar de acuerdo a la  prioridad, las intervenciones o mantenimientos que de seben realizar a cada escenario deportivo
3. Acciones realizadas garantizando funcionamiento y buen uso de los escenarios deportivos administrados por el IMCRDZ.
4. Gestionar estudios y diseños para la contruccción de un parque interactivo en el Corregimiento II. </t>
  </si>
  <si>
    <t>1. Implementar campañas cultura ciudadana y protección al medio ambiente e interrelación con el habitat
2. A través de la presentación de un Proyecto de Acuerdo ante del Concejo Municipal, gestionar el aumento de un kilometro adicional en el recorrido de la ciclovia
2. Acompañamiento en las ciclorutas y bicicarriles gestionadas y proyectada por la Secretaría de Transito y Movilidad. Así mismo, en el marco del Día de la Bicicleta, se desarrollarán estrategias en los diferentes sectores para el uso correcto de los bicicarriles
4. Realizar convenios Interadministrativos con Indeportes CUndinamarca, Ministerio de Deporte y Universidades</t>
  </si>
  <si>
    <t>Porcentaje del total de la población de adulto mayor</t>
  </si>
  <si>
    <t>1.Con el servicio de la actividad física y la recreación, a demas de responder a la voz ciudadana, ofrecer nuevas modalidades de actividad física y recreación a cordes a los intereses de la población, a las nuevas tendencias, y a las oportunidades de vincular  y que se conviertan en factores protectores y de transformación de adolescentes y jóvenes en riesgo.
2. Realizar Convenios Interadministrativos con Indeportes Cundinamarca, Ministerio de Deporte y Universidades</t>
  </si>
  <si>
    <t>1. Por medio de la categorización, teniendo en cuenta tres componentes (Deportivo, Social, Administrativo)  siendo  evaluados, generando una puntuación dando un ranking municipal  a los organismos deportivos del Municipio.
2. Incentivar en los organismos asociados deportivos que contribuyen al deporte municipal, departamental y nacional el cumplimiento de su correcto funionamiento dando de esta manera calidad en el servicio deportivo.
3. Realizar Convenios Interadministrativos con Indeportes Cundinamarca, Ministerio de Deporte y Universidades</t>
  </si>
  <si>
    <t>Estudios y diseños elaborados para el centro de alto rendimiento</t>
  </si>
  <si>
    <t>Estadio municipal "Héctor el Zipa" mejorado</t>
  </si>
  <si>
    <t>Deportistas participando de manera directa en eventos nacionales e internacionales</t>
  </si>
  <si>
    <t>Número de estratégias alusivas a la cultura ciudadana y rescate de valores en las escuelas de formación, "Mi valor, mi identidad"</t>
  </si>
  <si>
    <t>Atletas con discapacidad preparados, atendidos e inscritos en procesos de iniciación y formación de las escuelas deportivas.</t>
  </si>
  <si>
    <t>Personas atendidas por el grupo Interdisciplinario en los procesos deportivos que adelanta el IMCRDZ (Deportólogo, Psicologo Deportivo, Fisioterapeuta, Metodologo, Nutricionista, Trabajador social, monitores de educación física)</t>
  </si>
  <si>
    <t>Sistema de gestión documental implementado de acuerdo con la norma nacional</t>
  </si>
  <si>
    <r>
      <t xml:space="preserve"> - Adelantar las licitaciones  requeridas de acuerdo a normativa y lineamientos técnicos del programa.
 - Efectuar focalización y priorización de titulares de derecho de acuerdo a los criterios establecidos en el lineamiento técnico.
 - Efectuar seguimiento, apoyo y verificación para que se cumpla con todos los ítems de la contratación.
 - Asegurar que el programa se maneje con total transparencia, calidad, inocuidad  y que se cumpla con el objetivo de la estrategia
-  En esta meta tambien se contempla la tasa de desercion en educación preescolar, educación basica y educación media.
 - Contratar tres (3) profesionales para el Equipo de apoyo y seguimiento al Programa de Alimentación Escolar
- Fomentar en los beneficiarios del programa la cultura del consumo adecuado y racional de los alimentos entregados por el programa PAE
- Fortalecer en los padres la importancia de los buenos habitos alimentarios que se generan con el programa PAE
</t>
    </r>
    <r>
      <rPr>
        <b/>
        <sz val="11"/>
        <rFont val="Arial"/>
        <family val="2"/>
      </rPr>
      <t xml:space="preserve">VOZ DE LA CIUDADANIA:
- </t>
    </r>
    <r>
      <rPr>
        <sz val="11"/>
        <rFont val="Arial"/>
        <family val="2"/>
      </rPr>
      <t xml:space="preserve">Control en el PAE de los organismos correspondientes y compromisos de los padres de familia para hacer un trabajo conjunto para dar soluciones.
</t>
    </r>
  </si>
  <si>
    <t xml:space="preserve"> - Efectuar estudio de focalización y priorización de los beneficiarios del subsido.
 - Efectuar revisión y ajustes del reglamento de Transporte Escolar.
 - Efectuar acompañamiento a los Comités de Transporte Escolar en el proceso de escogencia de empresa que prestará los servicios.
 - Desarrollar proceso administrativo de redención de bonos de transporte con la empresa seleccionada por los comités
- Fomentar en los estudiantes la cultura del uso adecuado del transporte, respetando las normas que establece la empresa prestadora del servicio.</t>
  </si>
  <si>
    <r>
      <t xml:space="preserve"> - Adelantar todo el proceso administrativo de personal, pago de nómina, parafiscales y demás servicios administrativos para la prestación del servicio educativo en las Instituciones Educativas Oficiales del Municipio de Zipaquirá
- Atender las actividades asociadas al pago de nómina del personal docente, directivo docente  y administrativo de los establecimientos educativos, aportes patronales y parafiscales, servicios administrativos de apoyo a la prestación del servicio educativo tales como arrendamiento de bienes inmuebles, servicios de aseo y vigilancia, impresiones y publicaciones.
- Incentivar en los docentes de las IEM para que dentro de sus catedras fomenten en sus estudiantes la cultura por la identidad zipaquireña
</t>
    </r>
    <r>
      <rPr>
        <b/>
        <sz val="11"/>
        <rFont val="Arial"/>
        <family val="2"/>
      </rPr>
      <t xml:space="preserve">VOZ DE LA CIUDADANIA:
</t>
    </r>
    <r>
      <rPr>
        <sz val="11"/>
        <rFont val="Arial"/>
        <family val="2"/>
      </rPr>
      <t>- La implementación de proyecto Identidad zipaquireña de la IEM Luis Orjuela en las 9 instituciones del municipio de Zipaquirá.</t>
    </r>
  </si>
  <si>
    <t xml:space="preserve"> - Efectuar priorización de requerimientos de material didáctico, pedagógico, tecnológico o de mobiliario en las Instituciones Educativas Oficiales
 - Incluir toda la comunidad educativa en los procesos de la cultura de formacion, transformacion de imaginarios, movilizacion social y reconocmiento de la poblacion.
</t>
  </si>
  <si>
    <t>* Cobertura, conectividad, adquisición y accesibilidad a zonas ruales y urbanas</t>
  </si>
  <si>
    <t xml:space="preserve"> - Adelantar convenio y/o contrato con operador de servicio de conectividad de Internet, bajo los lineamientos técnicos del Ministerio de Educación Nacional para brindar la totalidad de la cobertura en las Instituciones educativas oficiales.
- Gestionar convenios interinstitucional con el Ministerio de Tecnologias, innovación y comunicaciones a traves del programa de "Computadores para educar"
- Aquirir equipos de computo para beneficiar a los estudiantes en codiciones vulnerables de las zonas rurales y urbanes del Municipio.</t>
  </si>
  <si>
    <t>Infraestructura educativa mejorada</t>
  </si>
  <si>
    <t xml:space="preserve"> - Alianzas estrategicas con el Ministerio de Educación
-Fomentar en los estudiantes y en los docentes la cultura ciudadana del buen uso y cuidado de los bienes publicos
- Diseños y estudios de preinversion para el mejoramiento de las sedes educativas</t>
  </si>
  <si>
    <t>Infraestructura educativa rural mejorada</t>
  </si>
  <si>
    <t xml:space="preserve"> -  Promover y desarrollar ciclos de alfabetización para población mayor a 15 años de edad.
 -  Implementar en diferentes Instituciones Educativas el ciclo de alfabetización para personas mayores a 15 años (CICLO 0)
 - Gestionar alianzas con el Ministerio de Educación Nacional para implementar el ciclo de alfabetización
 </t>
  </si>
  <si>
    <r>
      <t xml:space="preserve">Programa Colombia Bilingüe
Plan Municipal de Bilingüismo </t>
    </r>
    <r>
      <rPr>
        <b/>
        <sz val="11"/>
        <rFont val="Arial"/>
        <family val="2"/>
      </rPr>
      <t>"ENGLISH: JUST FOR LIFE"</t>
    </r>
    <r>
      <rPr>
        <sz val="11"/>
        <rFont val="Arial"/>
        <family val="2"/>
      </rPr>
      <t xml:space="preserve"> (intercolegiados, incentivos para estudiantes talentosos, formación para docentes)
Alianzas estratégicas con colegios bilingües
Alianza con Catedral de Sal para fomentar el aprendizaje de diferentes lenguas en los estudiantes de las IEM. 
VOZ DE LA CIUDADANIA</t>
    </r>
    <r>
      <rPr>
        <b/>
        <sz val="11"/>
        <rFont val="Arial"/>
        <family val="2"/>
      </rPr>
      <t xml:space="preserve">:
</t>
    </r>
    <r>
      <rPr>
        <sz val="11"/>
        <rFont val="Arial"/>
        <family val="2"/>
      </rPr>
      <t>- Un programa efectivo para niños y adolescentes en el bilingüismo, dirigido a exámenes internacionales como lo son el TOEFL y IELTS.</t>
    </r>
  </si>
  <si>
    <t>Instituciones educativas con clasificación  A y A+ (Saber 11°) Oficiales y Privados</t>
  </si>
  <si>
    <t>Establecimientos Educativos oficiales y no oficiales con acompañamiento en el marco de las estrategias de calidad educativa</t>
  </si>
  <si>
    <r>
      <t xml:space="preserve">Plan de Apoyo al Mejoramiento (para la implementaciónde la estrategia de acompañamiento)
Plan Educativo Municipal PEM - Unificación de las competencias a desarrollar en los planes de área y asignatura 
Proyecto de Fortalecimiento a la Educación Rural
</t>
    </r>
    <r>
      <rPr>
        <b/>
        <sz val="11"/>
        <rFont val="Arial"/>
        <family val="2"/>
      </rPr>
      <t>Proyecto de asistencia técnica y acompañamiento pedagógico a las IE Privadas</t>
    </r>
    <r>
      <rPr>
        <sz val="11"/>
        <rFont val="Arial"/>
        <family val="2"/>
      </rPr>
      <t xml:space="preserve">
Asistencia Técnica y pedagógica a los Proyectos Transversales 
Programa de Mejoramiento de la Calidad Educativa - Alianza Fundación Alquería Cavelier
Feria Educativa
Encuentros de Experiencias Significativas
Proyecto escolar filarmónico para tres instituciones educativas.
</t>
    </r>
    <r>
      <rPr>
        <b/>
        <sz val="11"/>
        <rFont val="Arial"/>
        <family val="2"/>
      </rPr>
      <t>VOZ DE LA CIUDADANIA:
-</t>
    </r>
    <r>
      <rPr>
        <sz val="11"/>
        <rFont val="Arial"/>
        <family val="2"/>
      </rPr>
      <t xml:space="preserve"> Implementar el preicfes desde grado 10.
-  Reestructurar los currículos a partir de las necesidades reales que arrojan los resultados de la evaluación académica (pruebas saber).
- Enfocar la educación en áreas de impacto de empleo en la región, turismo y agro, realizando la caracterización poblacional y sensibilización a los jóvenes para evitar la migración a las grandes ciudades.</t>
    </r>
  </si>
  <si>
    <r>
      <t xml:space="preserve">Plan de Apoyo al Mejoramiento 
Asistencia Técnica y pedagógica a los Proyectos Transversales 
Programa de Mejoramiento de la Calidad Educativa - Alianza Fundación Alquería Cavelier
Feria Educativa
Encuentros de Experiencias Significativas
</t>
    </r>
    <r>
      <rPr>
        <b/>
        <sz val="11"/>
        <rFont val="Arial"/>
        <family val="2"/>
      </rPr>
      <t xml:space="preserve">VOZ DE LA CIUDADANIA:
- </t>
    </r>
    <r>
      <rPr>
        <sz val="11"/>
        <rFont val="Arial"/>
        <family val="2"/>
      </rPr>
      <t xml:space="preserve">Socialización al sector educativo sobre el Instituto de Cultura, plan de desarrollo turístico de la ciudad, para articular y desarrollar estrategias de mejora de las habilidades y destrezas del estudiante.
</t>
    </r>
  </si>
  <si>
    <r>
      <t xml:space="preserve">Implementación del modelo de Gestión de Educación Inicial para la Secretaría de Educación </t>
    </r>
    <r>
      <rPr>
        <b/>
        <sz val="11"/>
        <rFont val="Arial"/>
        <family val="2"/>
      </rPr>
      <t>"Educación Inicial: Calidad de Vida para todos"</t>
    </r>
    <r>
      <rPr>
        <sz val="11"/>
        <rFont val="Arial"/>
        <family val="2"/>
      </rPr>
      <t xml:space="preserve">
Alianza con el Ministerio de Educación para asistencia técnica y jornadas de identificación de prestadores </t>
    </r>
  </si>
  <si>
    <r>
      <t xml:space="preserve">Proyecto </t>
    </r>
    <r>
      <rPr>
        <b/>
        <sz val="11"/>
        <rFont val="Arial"/>
        <family val="2"/>
      </rPr>
      <t xml:space="preserve">UBUNTU: Conecta con la humanidad, </t>
    </r>
    <r>
      <rPr>
        <sz val="11"/>
        <rFont val="Arial"/>
        <family val="2"/>
      </rPr>
      <t xml:space="preserve">para el desarrollo y conocimiento de habilidades socioemocionales en la comunidad educativa
Proyectos Transversales
Programas del Ministerio de Educación Nacional
Fortalecer los programas institucionales dirigidos a la  formacion de la vida profesional de jovenes identificando las problematicas de su contexto social y las necesidades propias del inidividuo a fin de lograr procesos Positivos de transformacion social.
</t>
    </r>
  </si>
  <si>
    <r>
      <t xml:space="preserve">Proyecto </t>
    </r>
    <r>
      <rPr>
        <b/>
        <sz val="11"/>
        <rFont val="Arial"/>
        <family val="2"/>
      </rPr>
      <t>UBUNTU: Conecta con la humanidad</t>
    </r>
    <r>
      <rPr>
        <sz val="11"/>
        <rFont val="Arial"/>
        <family val="2"/>
      </rPr>
      <t xml:space="preserve">, para el desarrollo y conocimiento de habilidades socioemocionales en la comunidad educativa
Proyectos Transversales
Programas del Ministerio de Educación Nacional
</t>
    </r>
    <r>
      <rPr>
        <b/>
        <sz val="11"/>
        <rFont val="Arial"/>
        <family val="2"/>
      </rPr>
      <t xml:space="preserve">VOZ DE LA CIUDADANIA:
</t>
    </r>
    <r>
      <rPr>
        <sz val="11"/>
        <rFont val="Arial"/>
        <family val="2"/>
      </rPr>
      <t xml:space="preserve">- Generar compromiso entre los padres de familia para mantener, reforzar y mejorar los procesos, proyectos y sueños de la institución.
-Generar a nivel municipal atención a las familias y a los casos especiales de vulnerabilidad. </t>
    </r>
  </si>
  <si>
    <r>
      <t xml:space="preserve">Plan Territorial de Formación Docente
Alianza Fundación Alquería Cavelier (Componente Clima y Cultura)
</t>
    </r>
    <r>
      <rPr>
        <b/>
        <sz val="11"/>
        <rFont val="Arial"/>
        <family val="2"/>
      </rPr>
      <t xml:space="preserve">VOZ DE LA CIUDADANIA: 
</t>
    </r>
    <r>
      <rPr>
        <sz val="11"/>
        <rFont val="Arial"/>
        <family val="2"/>
      </rPr>
      <t>-  Fortalecimiento del ejercicio del Gobierno Escolar en las Instituciones Educativas, estímulos para los docentes, mejor trato</t>
    </r>
  </si>
  <si>
    <r>
      <t>Proyecto para la atención, apoyo pedagógico y psicosocial de estudiantes con discapacidad en extra edad identificados por fuera del sistema educativo</t>
    </r>
    <r>
      <rPr>
        <b/>
        <sz val="11"/>
        <rFont val="Arial"/>
        <family val="2"/>
      </rPr>
      <t xml:space="preserve"> "SER Y APRENDER"</t>
    </r>
    <r>
      <rPr>
        <sz val="11"/>
        <rFont val="Arial"/>
        <family val="2"/>
      </rPr>
      <t xml:space="preserve">
Incentivar el desarrollo de capacidades en los diferentes entornos para la inclusion social, reduciendo la estigmatizacion.</t>
    </r>
  </si>
  <si>
    <t>Servicio de educación informal en procesos de educacion inclusiva</t>
  </si>
  <si>
    <t>Docentes capacitados en procesos de educacion inclusiva</t>
  </si>
  <si>
    <r>
      <t xml:space="preserve">Plan Territorial de Formación Docente
Alianza Fundación Alquería Cavelier (Componente Clima y Cultura)
</t>
    </r>
    <r>
      <rPr>
        <b/>
        <sz val="11"/>
        <rFont val="Arial"/>
        <family val="2"/>
      </rPr>
      <t xml:space="preserve">VOZ DE LA CIUDADANIA:
</t>
    </r>
    <r>
      <rPr>
        <sz val="11"/>
        <rFont val="Arial"/>
        <family val="2"/>
      </rPr>
      <t>- Capacitar a los docentes de primaria en cuento a ciencia y tecnología</t>
    </r>
  </si>
  <si>
    <r>
      <t xml:space="preserve">Proyecto para la atención, apoyo pedagógico y psicosocial de estudiantes con discapacidad vinculados al sistema educativo </t>
    </r>
    <r>
      <rPr>
        <b/>
        <sz val="11"/>
        <rFont val="Arial"/>
        <family val="2"/>
      </rPr>
      <t>"Florece: Eres auténtico"</t>
    </r>
  </si>
  <si>
    <r>
      <t xml:space="preserve">A traves de alianzas estrategicas con el departamento de cundinamarca construir la sede de la Universidad de Cundinamarca, con 3 programas iniciales y sena regional.
Gestionar que el personal administrativo que haga parte de la Universidad y el SENA sean del Municipio de Zipaquirá y de esta manera sea la ciudad de los servicios y las oportunidades, fomentando el empleo y la calidad de vida de los zipaquireños. 
</t>
    </r>
    <r>
      <rPr>
        <b/>
        <sz val="11"/>
        <rFont val="Arial"/>
        <family val="2"/>
      </rPr>
      <t xml:space="preserve">VOZ CIUDADANA:
</t>
    </r>
    <r>
      <rPr>
        <sz val="11"/>
        <rFont val="Arial"/>
        <family val="2"/>
      </rPr>
      <t xml:space="preserve">- Implementar mas carreras en el municipio.
</t>
    </r>
  </si>
  <si>
    <r>
      <t xml:space="preserve">*Desarrollar desde las ludotecas municipales una estrategía pedagógica que desarrolle habilidades sociales y/o culturales enfocadas al conocimiento e identidad del territorio
*Mantener y dotar  los espacios de las ludotecas municipales con los insumos y talento humano necesarios para desarrollar procesos ludico-pedagócos que promuevan las habilidades y capacidades en los NNA y sus  familias.
*Descentralización de  las actividades  de  las  ludotecas beneficiando a los NNA y sus familias del sector urbano y rural del municipio. </t>
    </r>
    <r>
      <rPr>
        <b/>
        <sz val="11"/>
        <rFont val="Arial"/>
        <family val="2"/>
      </rPr>
      <t>(Voz Ciudadana)</t>
    </r>
    <r>
      <rPr>
        <sz val="11"/>
        <rFont val="Arial"/>
        <family val="2"/>
      </rPr>
      <t xml:space="preserve">
*Vincular a todos los agentes que trabajan en la garantía de derechos de los NNA.</t>
    </r>
  </si>
  <si>
    <t xml:space="preserve">Aumentar a 75.131 el número de porcinos beneficiados. </t>
  </si>
  <si>
    <t>Aumentar a 141.767 el número de bovinos beneficiados</t>
  </si>
  <si>
    <t xml:space="preserve">Estrategia implementada de presupuesto participativo. 
</t>
  </si>
  <si>
    <t>Implementar 1 Estrategia de presupuesto participativo.</t>
  </si>
  <si>
    <r>
      <t xml:space="preserve">Personas de la comunidad capacitadas en uso básico de tecnologías de la información y las comunicaciones, garantizando el  50% de mujeres capacitadas en el uso de estas herramientas tecnológicas.                                                                    </t>
    </r>
    <r>
      <rPr>
        <b/>
        <sz val="11"/>
        <rFont val="Arial"/>
        <family val="2"/>
      </rPr>
      <t>(Voz ciudadana).</t>
    </r>
  </si>
  <si>
    <t>Aumentar a 250 las personas capacitadas. Garantizando el  50% de mujeres capacitadas en el uso de estas herramientas tecnológicas.</t>
  </si>
  <si>
    <t>Espacio habilitado para la atención de emergencias o situaciones de inseguridad: Línea única 123.</t>
  </si>
  <si>
    <t>Estrategia de fortalecimiento de jueces de paz y conciliadores en equidad.</t>
  </si>
  <si>
    <t>Diseñar e implementar una estrategia para el proceso de elección, formación y apoyo de los jueces de paz y conciliadores en equidad.</t>
  </si>
  <si>
    <t xml:space="preserve">•	Articulación con las   líneas estratégicas PGAR: La Protección y Uso Sostenible de los Elementos Naturales con Expresión Territorial y La innovación Social e Identidad Regional.
•	Articulación con las   líneas estratégicas POMCA:  Programa de Orientación Ambiental Productiva y   Por una cuenca más resiliente.
•	Promover en la comunidad ideas de sistemas de producción y productos innovadores, siendo la sostenibilidad el valor agregado al modelo de negocio y al producto.
•	Promover mediante la participar en Nodos Regionales de negocios e innovación y producción sostenible.
•	Visibilizar y promocionar estos proyectos nuevos y los existentes en los distintos sistemas de mercadeo, con las iniciativas y actividades de ecoturismo, biocomercio.
•	Promover el uso eficiente de los recursos naturales, potencializando de mera eficiente el recurso hídrico, el buen manejo de los residuos derivados de los distintos sistemas de producción y enfocar la reutilización y aprovechamientos de los residuos y la eficiente gestión y disposición final de los no aprovechables.  
•	Realizar la asistencia técnica a productores agropecuarios en bienes y servicios con impactos ambientales positivos con ideas innovadoras, siendo la sostenibilidad el valor en el modelo de negocio. 
•	Asistir Técnica a  proyectos productivos, en sus modelos de producción, en el uso de los recursos naturales, en las técnicas de producción limpia, postcosecha, embalaje y comercialización de productos ambientalmente sostenibles, para generar impactos ambientales positivos con ideas innovadoras, siendo la sostenibilidad el valor asociado al en el modelo de negocio y un valor agregado para el producto.
•	Establecer un esquema de evaluación y caracterización de los potenciales productos y servicios que cuenten o puedan contemplar un factor diferencial con productos de su misma condición de otros lugares, esto bajo aspectos de sostenibilidad, calidad, eficiencia, vida útil, y de origen.  
•	Establecer mediante la Secretaría de Desarrollo Económico y con alianzas estratégicas una estructura de mercadeo y posicionamiento de estas innovaciones o nuevos productos y servicios. </t>
  </si>
  <si>
    <t>Campañas diseñadas de divulgación de consideraciones ambientales (Negocios verdes)</t>
  </si>
  <si>
    <t xml:space="preserve">•	Articulación con las líneas estratégicas PGAR:  La Protección y Uso Sostenible de los Elementos Naturales con Expresión Territorial y La innovación Social e Identidad Regional.
•	Articulación con las   líneas estratégicas POMCA:  Programa de Orientación Ambiental Productiva, Manejo de residuos sólidos ordinarios y peligrosos, Saneamiento conducente a una Seguridad Hídrica - Calidad hídrica y Recuperación y Mejoramiento de Áreas Degradadas y/o Potrerizadas.
•	Promover en la comunidad ideas de sistemas de producción y productos innovadores, siendo la sostenibilidad el valor agregado al modelo de negocio y al producto.
•	Promover mediante la participar en Nodos Regionales de negocios e innovación y producción sostenible.
•	Visibilizar y promocionar estos proyectos nuevos y los existentes en los distintos sistemas de mercadeo, con las iniciativas y actividades de ecoturismo, biocomercio.
•	Promover el uso eficiente de los recursos naturales, potencializando de mera eficiente el recurso hídrico, el buen manejo de los residuos derivados de los distintos sistemas de producción y enfocar la reutilización y aprovechamientos de los residuos y la eficiente gestión y disposición final de los no aprovechables.  
•	Realizar la asistencia técnica a productores agropecuarios en bienes y servicios con impactos ambientales positivos con ideas innovadoras, siendo la sostenibilidad el valor en el modelo de negocio. 
•	Realizar una caracterización de los procesos productivos del municipio con el fin de establecer un modelo y temáticas de campañas de educación ambiental orientadas a mejorar los usos de los recursos no renovables con el fin se establezcan protocolos de eficiencia, ahorro, reutilización de los insumos y las fuentes de energía, finalizando un sistema de gestión integral de residuos y aprovechamiento multisectorial y productivo del municipio. 
•	Realizar 24 campañas de educación ambiental y/o Recolección de residuos sólidos peligrosos, orientada a la producción más limpia de productores agropecuarios.
</t>
  </si>
  <si>
    <t xml:space="preserve">•	Articulación con las líneas estratégicas PGAR: La Protección y Uso Sostenible de los Elementos Naturales con Expresión Territorial y La innovación Social e Identidad Regional.
•	Articulación con las   líneas estratégicas POMCA:  Programa de Orientación Ambiental Productiva, Manejo de residuos sólidos ordinarios y peligrosos, Saneamiento conducente a una Seguridad Hídrica - Calidad hídrica, Recuperación y Mejoramiento de Áreas Degradadas y/o Potrerizadas.
•	Promover en la comunidad ideas de sistemas de producción y productos innovadores, siendo la sostenibilidad el valor agregado al modelo de negocio y al producto.
•	Visibilizar y promocionar estos proyectos nuevos y los existentes en los distintos sistemas de mercadeo, con las iniciativas y actividades de ecoturismo, biocomercio.
•	Promover el uso eficiente de los recursos naturales, potencializando de mera eficiente el recurso hídrico, el buen manejo de los residuos derivados de los distintos sistemas de producción y enfocar la reutilización y aprovechamientos de los residuos y la eficiente gestión y disposición final de los no aprovechables.  
•	Promover el   aprovechamiento, disminución, reutilización y recuperación de residuos sólidos.
•	Realizar 8 Jornadas de POSCONSUMO en el cuatrienio vinculando a los programas de aprovechamiento a los sectores productivos del municipio y a la comunidad zipaquireña en general.
•	Implementar en dos grandes jornadas de recolección al año una de carácter regional y otra municipal, los ocho programas de posconsumo de la ANI. Campolimpio, Pilas con el ambiente, RuedaVerde, Lumina, Ecocomputo, Retorna, Corporación Punto Azul y los programas de la Asociación de Recicladores de Oficio, plástico, papel, metal y vidrio.  </t>
  </si>
  <si>
    <t xml:space="preserve">•	Articulación con las líneas estratégicas PGAR: La Protección y Uso Sostenible de los Elementos Naturales con Expresión Territorial
•	Articulación con las líneas estratégicas POMCA: Administración de los Recursos Naturales, Recuperación y Mejoramiento de Áreas Degradadas y/o Potrerizadas, Oferta de bienes y servicios ambientales y Por una cuenca más resiliente
•	Evaluar, ajustar e Implementar el modelo de pagos por servicios ambientales existente en la SDRA.
•	Establecer alianzas estratégicas para la cofinanciación y ejecución del modelo.
•	Establecer los lineamientos para para la selección de los usuarios y el modelo de operación, la estructura financiera y el esquema de pagos. 
•	Incrementar las áreas de ecosistemas estratégicos con el fin de garantizar los servicios ecosistémicos; la protección, la regulación de la oferta del recurso hídrico para el abastecimiento de los acueductos rurales y urbanos del municipio.
•	lograr incorporara 30 hectáreas bajo el modelo definido con pago por servicios ambientales, establecidas con los poseedores de las áreas, que cumplan con las condiciones técnicas de ecosistemas estratégicos protectores y productores de agua, al igual que las condiciones jurídicas y administrativas establecidas en el modelo de PSA determinado por la administración municipal. Por lo anterior mencionado, la implementación de la estrategia de Pagos por Servicios Ambientales se podrá establecer a partir de alianzas interinstitucionales con la Gobernación de Cundinamarca o de manera directa.
</t>
  </si>
  <si>
    <t>Articulación con las líneas estratégicas PGAR:La Protección y Uso Sostenible de los Elementos Naturales con Expresión Territorial
Articulación con las líneas estratégicas POMCA: Administración de los Recursos Naturales,Recuperación y Mejoramiento de Áreas Degradadas y/o Potrerizadas,Oferta de bienes y servicios ambientales y  Por una cuenca más resiliente
Desarrollar la identificación e inventario de predios que cumplan con los requisitos establecidos en los modelos de evaluación determinados por la autoridad ambiental, implementar los procesos establecidos por la administración municipal para la adquisición de predios de interés ecosistémico - establecer convenios y/o proyectos para consecución de recursos para adquirir predios, garantizar los recursos establecidos en la ley 99 e del 93 y su efectiva utilización.
Incrementar las áreas de ecosistemas estratégicos con el fin de garantizar los servicios ecosistémicos; la protección, la regulación de la oferta del recurso hídrico para el  abastecimiento de los  acueductos rurales y urbanos del municipio.
Aumentar a 70 hectáreas de áreas con interés hídrico, para implementar procesos de restauración de ecosistemas estratégicos con intervenciones integrales.</t>
  </si>
  <si>
    <t>Articulación con las líneas estratégicas PGAR:La Protección y Uso Sostenible de los Elementos Naturales con Expresión Territorial
Articulación con las líneas estratégicas POMCA: Administración de los Recursos Naturales,Recuperación y Mejoramiento de Áreas Degradadas y/o Potrerizadas,Oferta de bienes y servicios ambientales y  Por una cuenca más resiliente.
Mediante la implementación y hacer mantenimiento de las obras de aislamiento de las áreas de ecosistemas estratégicos de la reserva forestal del municipio, con el fin de garantizar los servicios ecosistémicos; la protección, la regulación de la oferta del recurso hídrica.
Implementar y hacer mantenimiento de 10.000 metros de aislamiento de las áreas de ecosistemas estratégicos de la reserva forestal del municipio, con el fin de garantizar los servicios ecosistémicos; la protección, la regulación de la oferta del recurso hídrica.</t>
  </si>
  <si>
    <t>•	Articulación con las líneas estratégicas PGAR:La Protección y Uso Sostenible de los Elementos Naturales con Expresión Territorial
•	Articulación con las líneas estratégicas POMCA: Administración de los Recursos Naturales,Recuperación y Mejoramiento de Áreas Degradadas y/o Potrerizadas y  Por una cuenca más resiliente.
•	Producción de los viveros municipales con insumos y desarrollos tecnológicos.
•	Promover la producción de material vegetal idóneo para la restauración ecológica (Cuenca)
•	Reconversión productiva en predios Privados y públicos.
•	Restauración de sistemas degradados con previa identificación de áreas. Contribuir con reforestación a la siembra de árboles del Plan Nacional,- Aducción y reforestación de áreas que provienen de la actividad agropecuaria en zonas alto grado de importancia ecosistémica como son las zonas de gradadas del Páramo de Guerrero,  para la generación del recursos hídrico que surten acueductos municipales y veredales - fortalecimiento forestal a las nacederos, rondas hídricas y sistemas silvo pastoriles.
•	Incrementar a 100.000 la producción de material vegetal generado en el cuatrienio, por lo cual es necesario contar con un equipo de guardabosques y viverista que realicen un eficiente trabajo de propagación articulado al trabajo de un profesional en Ingenieria forestal.
•	Incrementar los sectores que incorporan alternativas para la conservación de la biodiversidad y sus servicios ecosistémicos</t>
  </si>
  <si>
    <t>Articulación con las líneas estratégicas PGAR:La Protección y Uso Sostenible de los Elementos Naturales con Expresión Territorial
Articulación con las líneas estratégicas POMCA: Administración de los Recursos Naturales,Recuperación y Mejoramiento de Áreas Degradadas y/o Potrerizadas y  Por una cuenca más resiliente.
Producción de los viveros municipales con insumos y desarrollos tecnológicos.
Promover la producción de material vegetal idóneo para la restauración ecológica (Cuenca)
Reconversión productiva en predios Privados y públicos.
Restauración de sistemas degradados con previa identificación de áreas. Contribuir con reforestación a la siembra de árboles del Plan Nacional,- Aducción y reforestación de áreas que provienen de la actividad agropecuaria en zonas alto grado de importancia ecosistémica para la generación del recursos hídrico que surten acueductos municipales y veredales - fortalecimiento forestal a las nacederos, rondas hídricas y sistemas silvo pastoriles.
Realizar la siembra de 150.000 plantas, para procesos de reforestación en áreas degradadas; de interés hídrico en el cuatrienio y arbolado urbano.
Incrementar áreas en proceso de restauración al igual que el numero de especies nativas forésteles producidas en los viveros municipales.
Establecer programas de restauración ecologica en areas de paramo de guerrero, areas de interes hidrico, areas degradadas, rondas hidricas, zonas de recarga, area urbana y zona de reserva forestal.</t>
  </si>
  <si>
    <t xml:space="preserve">•	Articulación con las líneas estratégicas PGAR: La innovación Social e Identidad Regional, La Protección y Uso Sostenible de los Elementos Naturales con Expresión Territorial
•	Articulación con las líneas estratégicas POMCA:Conocimiento de la cuenca, Administración de los Recursos Naturales, Saneamiento conducente a una Seguridad Hídrica - Calidad hídrica, Recuperación y Mejoramiento de Áreas Degradadas y/o Potrerizadas  y Oferta de bienes y servicios ambientales.
•	Con la identificación de los cuerpos de agua que requieren de procesos de restauración adecuación y reforestación establecer e implementar programas de recuperación y manejo mediante convenios, alianzas, recursos propios.
•	Realizar 100 asistencias técnica a productores agropecuarios, para la promoción del ahorro y uso eficiente del agua.
•	En el marco de fortalecimiento al uso eficiente del recurso hídrico, realizar un proceso de evaluación y seguimiento de los acueductos vereales, con el fin de que se oriente en los proceses de formalización, actualización de sus registros y concesiones, y demás acciones para el funcionamiento.
•	Mediante alianzas estratégicas y la gobernación de Cundinamarca vincular a las juntas administradoras de los acueductos en los programas de capacitación administrativa y operativa con el fin de fortalecer el servicio de agua potable.
  </t>
  </si>
  <si>
    <t>Realizar en coordinación con la Corporación  Autonoma Reagional de Cundinamarca -CAR- la formulación de 03 planes y/o programas de manejo ambiental para cuencas priorizadas, en cumplimiento a las obligaciones de la sentencia del Río Bogotá
Realizar 03 documentos de manejo y/o planes de microcuencas en coordinación con la CAR y el POMCA del Río Bogotá</t>
  </si>
  <si>
    <t>Estratégias realizadas para la generación de conocimiento ambiental en la ciudadanía</t>
  </si>
  <si>
    <t xml:space="preserve">Articulación con las líneas estratégicas PGAR:La innovación Social e Identidad Regional y La Protección y Uso Sostenible de los Elementos Naturales con Expresión Territorial
Articulación con las líneas estratégicas POMCA:Conocimiento de la cuenca, Participación de los actores de la Cuenca y Institucionalidad.
Creación de un modelo de capacitaciones en los temas ambientales para ejecutar con el personal de contrato •	Creación de un modelo de capacitaciones en los temas ambientales para ejecutar con el personal de contrato.
Promover mecanismos o espacios de articulación para compartir conocimiento ambiental.
Realizar alianzas o convenios interinstitucionales para fortalecer el conocimiento ambiental.
Boletines de la temática Ambiental constantes y de fácil entendimiento.
Realizar el apoyo a proyectos ciudadanos en el marco del conocimiento ambiental.
Estratégias para el sector educativo, comunal, ciudadano, entre otros.
Las estrategias para la generación del conocimiento ambiental, pueden ser capacitaciones, jornadas de educación ambiental, Alianzas con entidades, formulación de material publicitario en materia del conocimiento ambiental,  alianzas estratégicas con la CAR, SENA, apoyo a los PRAES de las instituciones educativas privadas y publicas, con el fin de que estos proyectos tengan un ambito territorial amplio y den cumplimiento a las obligaciones de la Sentencia del Río Bogotá. Las tematicas del conocimiento ambiental seran muy amplias como lo son, Biodiversidad, Ahorro y uso eficiente del agua, Calendario Ambiental, , ecosistemas, sentencia del río bogotá, separación en la fuente y todo lo relacionado con la Gestión Integral de Residuos Solidos. </t>
  </si>
  <si>
    <t>Creación de un modelo de capacitaciones en los temas ambientales para ejecutar con el personal de contrato; Promover mecanismos o espacios de articulación para compartir •	Creación de un modelo de capacitaciones en los temas ambientales para ejecutar con el personal de contrato.
•	Promover mecanismos o espacios de articulación para compartir conocimiento ambiental.
•	Realizar alianzas o convenios interinstitucionales para fortalecer el conocimiento ambiental.
•	Boletines de la temática Ambiental constantes y de fácil entendimiento.
•	Realizar el apoyo a proyectos ciudadanos en el marco del conocimiento ambiental. LA formulación de los documentos técnicos en el marco del ordenamiento ambiental territorial, se realizaran de acuerdo a los requerimientos de Ley y  los que se requieran en temas de investigación y planificación ambiental.</t>
  </si>
  <si>
    <t>Articulación con la línea estratégica PGAR:La Protección y Uso Sostenible de los Elementos Naturales con Expresión Territorial
Articulación con la línea estratégica POMCA: Por una cuenca más resiliente
Identificando de los eventos hidro climáticos, con períodos de retorno y las potenciales áreas afectación. Implementar los determinantes de la 3ª comunicación IDEAM en el plan municipal de riesgo de desastres, planes sectoriales de cambio climático, POT, POMCA.  establecer un programa pedagógico de Educación Ambiental con esquemas de formación, sensibilización, divulgación de la gestión del cambio climático en las diferentes instancias de la educación. -
Se establecerán 5 acciones nuevas de mitigación y adaptación al cambio climático, a partir de alianzas estratégicas interinstitucionales, con el fin de realizar actividades de mitigación y/o adaptación. Dar continuidad a los proyectos de la Secretaría de Desarrollo Rural y Ambiente implementados en la vigencia 2015-2019, como lo son cosechas de aguas, biodigestores, composteras y paneles solares y darles un mayor alcance. Se realizara el avance en cumplimiento del 50% del Plan integral de gestón del cambio climático de Zipaquirá, en el que se implementaran nuevos porgramas de adaptación y mitigación al cambio climativo</t>
  </si>
  <si>
    <t>Instrumentos normativos para el desarrollo de Espacio público</t>
  </si>
  <si>
    <t>Articulación con las líneas estratégicas PGAR: La Protección y Uso Sostenible de los Elementos Naturales con Expresión Territorial
Articulación con las líneas estratégicas POMCA:Disponibilidad de agua en toda la cuenca: un reto y una oportunidad y Saneamiento conducente a una Seguridad Hídrica - Calidad hídrica
Implementación y gestión de planes de ordenación y manejo de cuencas - establecer programas de PUEAA, establecer jornadas de seguimiento y cumplimiento de requisitos para la prestación del servicio -establecer mesas de trabajo y presentación de documentos ante la CAR, para la renovación de las concesiones de aguas. Estrategias de control a los diferentes procesos y etapas operativas de los acueductos.
Establecer programas para la incorporación de nuevas y eficientes tecnologías 
Desarrollar un programa pedagógico con los operario y los usuarios que permita establecer los usos eficientes del elemento hídrico y los procedimientos que permitan el ahorro del agua 
Establecer un cronograma para la revisión periódica de las redes .
Establecer modelos de aprovechamiento de las aguas lluvias.  
Acueductos veredales con PUEAA establecidos  y que cumplan con los requisitos y lineamientos de ley para su funcionamiento
Establecer proyectos en los acueductos veredales que mejoren la provisión, calidad y/o continuidad del servicios de acueducto, estos proyectos se estableceran a partir de un diagnbostico con los prestadores del servicio y de acuerdo a sus necesidades mas criticas, estos proyectos podran estar en el marco del saneamiento basico como lo es el cumplimiento de los requerimientos de ley de la CAR frente a los tramites ambientales (Consesión de aguas y PUEAA) y temas de optimización (calidad de agua)</t>
  </si>
  <si>
    <t xml:space="preserve">Articulación con la línea estratégica PGAR: La Protección y Uso Sostenible de los Elementos Naturales con Expresión Territorial
Articulación con la línea estratégica POMCA:Disponibilidad de agua en toda la cuenca: un reto y una oportunidad  
Implementación y gestión de planes de ordenación y manejo de cuencas - establecer programas de PUEAA, establecer jornadas de seguimiento y cumplimiento de requisitos para la prestación del servicio -establecer mesas de trabajo y presentación de documentos ante la CAR, para la renovación de las concesiones de aguas. Estrategias de control a los diferentes procesos y etapas operativas de los acueductos.
Establecer programas para la incorporación de nuevas y eficientes tecnologías 
Desarrollar un programa pedagógico con los operario y los usuarios que permita establecer los usos eficientes del elemento hídrico y los procedimientos que permitan el ahorro del agua 
Establecer un cronograma para la revisión periódica de las redes .
Establecer modelos de aprovechamiento de las aguas lluvias.  
Acueductos veredales con PUEAA establecidos  y que cumplan con los requisitos y lineamientos de ley para su funcionamiento, se realizaran diferentes jornadas de capacitación y/o asistencia técnica a los acueductos veredales con el fin de que cumplan con todos los lineamientos de ley
</t>
  </si>
  <si>
    <t xml:space="preserve">Articulación con la línea estratégica PGAR: La Protección y Uso Sostenible de los Elementos Naturales con Expresión Territorial
Articulación con la línea estratégica POMCA:Saneamiento conducente a una Seguridad Hídrica - Calidad hídrica
Implementación y gestión de planes de ordenación y manejo de cuencas - establecer programas de PUEAA, establecer jornadas de seguimiento y cumplimiento de requisitos para la prestación del servicio -establecer mesas de trabajo y presentación de documentos ante la CAR, para la renovación de las concesiones de aguas. Estrategias de control a los diferentes procesos y etapas operativas de los acueductos.
Establecer programas para la incorporación de nuevas y eficientes tecnologías 
Desarrollar un programa pedagógico con los operario y los usuarios que permita establecer los usos eficientes del elemento hídrico y los procedimientos que permitan el ahorro del agua 
Establecer un cronograma para la revisión periódica de las redes .
Establecer modelos de aprovechamiento de las aguas lluvias.  
Acueductos veredales con PUEAA establecidos  y que cumplan con los requisitos y lineamientos de ley para su funcionamiento; 
Promover el la gestión, aprovechamiento, disminución, reutilización y recuperación de residuos solidos. Revisar, Ajustar, formular e implementar los diferentes programas establecidos en el Plan de Gestión Integral de Residuos Solidos -PGIRS- con su respectivo seguimiento.  A partir de la aplicación y desarrollo de los programas del Plan de Gestión Integral de Residuos Sólidos -PGIRS-, avanzar en el manejo eficiente de los residuos dando cumplimiento a lo determinado por los entes de control al igual que se fortalecerá la Asociación de recicladores de oficio de Zipaquirá (ARZ),  el avance del cumplimiento del PGIRS, se establecera de acuerdo a la actualización del documento  de los programas y su articulación con la EAAAZ y Secretaria de Planeación, con sus metas de producto de Gestión Integral de Residuos Solidos (RCD y Residuos Organicos)
</t>
  </si>
  <si>
    <t xml:space="preserve">•	Articulación con la línea estratégica PGAR: La Protección y Uso Sostenible de los Elementos Naturales con Expresión Territorial
•	Articulación con la línea estratégica POMCA: Explotación Minera responsable. 
•	Establecer con las autoridades competentes en materia de minería los enlaces necesarios con el fin de fortalecer los canales institucionales que permitan una actuación coordinada.
•	Adelantar estrategias para realizar procesos conjuntos con otros municipios de la regios con lo cueles compartamos polígonos mineros.  
•	Establecer un programa de seguimiento permanente a las actividades mineras que se desarrollan en el municipio, identificarlas y determinando los componentes que tienen relación en las afectaciones ambientales.
•	Identificar y hacer seguimiento a los procesos de mitigación y compensación.
•	Identificar las actividades ilegales, no solo al que explote el mineral, sino también al que se beneficie, al que lo transforme, almacene, transporte o comercialice y realizar las acciones administrativas correspondiente al igual que reportarlas a las autoridades competentes.  
•	Fortalecimiento de los planes de formalización de los pequeños mineros que, por diferentes circunstancias, se encuentran en la ilegalidad.
•	Realizar acompañamiento a las actividades mineras legales e ilegales del municipio con el fin de que cumplan con las condiciones técnicas y reglamentarias para la explotación (control y seguimiento)
•	Asistir en servicios técnicos interinstitucional, para el seguimiento de los componentes ambientales a la explotación licita e ilícita de minerales
</t>
  </si>
  <si>
    <t>Minería asistida técnicamente en manejo socio ambiental.</t>
  </si>
  <si>
    <t xml:space="preserve">•	Articulación con la línea estratégica PGAR: La Protección y Uso Sostenible de los Elementos Naturales con Expresión Territorial
•	Articulación con la línea estratégica POMCA:Explotación Minera responsable
•	Establecer un programa de seguimiento permanente a las actividades mineras que se desarrollan en el municipio, identificarlas y determinando los componentes que tienen relación en las afectaciones ambientales.
•	Identificar y hacer seguimiento a los procesos de mitigación y compensación.
•	Identificar las actividades ilegales, no solo al que explote el mineral, sino también al que se beneficie, al que lo transforme, almacene, transporte o comercialice y realizar las acciones administrativas correspondiente al igual que reportarlas a las autoridades competentes.  
•	Fortalecimiento de los planes de formalización de los pequeños mineros que, por diferentes circunstancias, se encuentran en la ilegalidad.
•	Establecer una línea directa con los pequeños medianos mineros y los que se encuentren en condición de ilegalidad con el fin de poder establecer mesas de trajo que permita identificar y evaluar las problemáticas de cada uno con el fin de establecer un plan de trabajo y orientarlos en sus procesemos de formalización y o de tecnificación.
•	Evaluar los procesos emprendidos con las empresas que ejercen la actividad de la minería para determinar acciones correctivas y planes de mejora.  </t>
  </si>
  <si>
    <t>Instancias territoriales asistidas técnicamente (PGAR – POMCA)</t>
  </si>
  <si>
    <r>
      <t>Servicio de promoción a la participación ciudadana para el fortalecimiento  de los espacios de participación .                                                                           (</t>
    </r>
    <r>
      <rPr>
        <b/>
        <sz val="11"/>
        <rFont val="Arial"/>
        <family val="2"/>
      </rPr>
      <t>Voz ciudadana)</t>
    </r>
  </si>
  <si>
    <t>Iniciativas para la promoción de la participación ciudadana implementada, (CTP y todos los espacios de participación)                                 (Voz ciudadana)</t>
  </si>
  <si>
    <t>Actores institucionales formados y líderes en procesos de participación ciudadana y acceso público a la información.                                                                                                                                                     (Voz ciudadana)</t>
  </si>
  <si>
    <t>Proporción de presidencias comunales ocupadas por mujeres en las JAC, en coordinación con la política pública de Mujeres</t>
  </si>
  <si>
    <t>1. Observatorio de participación ciudadana con visión regional: a través de este espacio se consolidará un sistema de información estadístico que permita evidenciar las dinámicas y coyunturas que afectan la participación ciudadana de Zipaquirá, con miras a reducir debilidades y posicionar los espacios de participación ciudadana a nivel regional y nacional. Alianzas con universidades de la región para fortalecer los procesos de investigación y estudios estadísticos en materia de participación ciudadana.                                                                                                                                                                              2. Fortalecer las relaciones con el Instituto de Acción Comunal de Cundinamarca (IDACO) para la gestión de oportunidades encaminadas a las JAC.                               3. Trabajo coordinado con la oficina de prensa y comunicaciones que permita la generación de espacios, estrategias y productos digitales que promuevan la participación ciudadana.</t>
  </si>
  <si>
    <t>Oficinas para la atención y orientación ciudadana adecuada</t>
  </si>
  <si>
    <t>1. Construcción de Planes de Desarrollo Comunitarios (barriales, veredales, comunales) articulados con el Plan de desarrollo municipal y departamental que le permita a los actores comunitarios gestionar recursos y realizar ejercicios propios de planeación participativa, en los cuales la comunidad tiene un papel cada vez más importante en el desarrollo de sus comunidades. Estos planes tendrán como pilares principales empoderamiento de la comunidad; diseño e implementación de proyectos innovadores y promoción de negocios inclusivos y emprendimientos que permitan despertar la economía local.                                             2. Construcción de presupuestos participativos en conjunto con la Secretaria de Hacienda.</t>
  </si>
  <si>
    <r>
      <t xml:space="preserve">Zonas Wifi en áreas urbanas y rurales                                                   </t>
    </r>
    <r>
      <rPr>
        <b/>
        <sz val="11"/>
        <rFont val="Arial"/>
        <family val="2"/>
      </rPr>
      <t xml:space="preserve"> (Voz ciudadana)</t>
    </r>
  </si>
  <si>
    <t>Secretaría de Planeación Secretaria de Hacienda</t>
  </si>
  <si>
    <r>
      <t>Fortalecimi</t>
    </r>
    <r>
      <rPr>
        <sz val="11"/>
        <rFont val="Arial Narrow"/>
        <family val="2"/>
      </rPr>
      <t>ento de los procesos de fiscalización, cobro coactivo</t>
    </r>
  </si>
  <si>
    <t>Implementar estrategias para un adecuado recaudo de cartera.                                                                                                                                                                • Incentivos tributarios con exención de impuesto por tiempo determinado en industria y comercio a las nuevas empresas que se radiquen en la ciudad, contraten mano de obra de las personas que viven en Zipaquirá                                                                                                                                                                                           Actualización del estatuto tributario</t>
  </si>
  <si>
    <r>
      <t>Capacitación del personal de la Secretaría de Hacienda en mat</t>
    </r>
    <r>
      <rPr>
        <sz val="11"/>
        <rFont val="Arial Narrow"/>
        <family val="2"/>
      </rPr>
      <t>eria financiera y tributaria</t>
    </r>
  </si>
  <si>
    <t>Secretarías de la Alcaldía Municipal y entidades descentralizadas.</t>
  </si>
  <si>
    <t>Realizar 288  procesos pedagógicos para la comunidad interna.</t>
  </si>
  <si>
    <t>Promover con la comunidad interna la misión, la visión, los objetivos y los valores estratégicos que promueve la Alcaldía de Zipaquirá, generando la cultura de apropiación, fidelidad, sentido de pertenencia hacia la Administración Municipal y la cultura ciudadana. 
Así mismo, construir relaciones basadas en la comunicación asertiva mejorando así el clima organizacional.
1) Promover con la comunidad interna la misión, visión, los objetivos y los valores estratégicos que promueve la Alcaldía de Zipaquirá, generando la cultura de apropiación, fidelidad, sentido de pertenencia hacia la Administración Municipal y la cultura ciudadana.(Comunicación asertiva)
2)  Aportar a la construcción de un buen clima organizacional y satisfacción organizacional, desde la promoción de la comunicación asertiva y el comportamiento propositivo con el fin de fidelizar a los funcionarios y contratistas. (Comunicación asertiva).                                                  
3) Desarrollar acciones de difusión y capacitación que permitan a los integrantes del proceso de comunicaciones, conocer, cumplir y apropiar los canales de comunicación de la Administración Municipal, su funcionamiento, parámetros, compromisos y responsabilidades sobre los mismos. 
4) Fortalecer las habilidades técnicas y creativas de los integrantes del proceso de comunicaciones, promoviendo la generación de estrategias, acciones y productos innovadores, creativos, incluyentes, segmentados, dinámicos y diversos para la población.
5) De esta forma, semanalmente se divulgará una campaña de comunicació interna, 4 al mes, 48 al año y 192 al cuatrenio.
6) Así mismo, dos Consejos de Redacción el equipo central, entidades centralizadas y descentralizadas, 4 al mes, 24 al año y 96 al cuatrenio.</t>
  </si>
  <si>
    <t>Realizar  6.728 productos desarrollados y publicados en el marco de lineamientos técnicos construidos, implementados y debidamente gestionados para la comunicación externa de la Alcaldía Municipal.</t>
  </si>
  <si>
    <t xml:space="preserve">Desde esta meta, se va a acercar al ciudadano y al Gobierno Municipal a partir de estrategias de comunicación externa de doble vía y diversa, promoviendo la participación ciudadana, la transparencia y el acceso a la información, contando con los productos, las herramientas, los lenguajes y los canales necesarios que les permitan estar bien informados sobre la gestión institucional y las oportunidades para la comunidad, así mismo, la participación activa frente a los retos propuestos por el Plan de Desarrollo “Zipaquirá, Ciudad de los Servicios y las Oportunidades 2020 – 2023.
1)   Actualización anual, implementación y debida gestión del plan de comunicaciones externo (seguimiento y evaluación) que permita garantizar la difusión e intercambio oportuno, transparente y eficaz de la información que es de interés público en el municipio. Especialmente que permita una difusión eficiente de la información sobre la rendición de cuentas. 
2) Asumir y posicionar la comunicación y la información como bienes públicos, a los que se les confiere un carácter estratégico y se les orientará para el fortalecimiento.
3) Promover a través de estrategias, productos y espacios comunicacionales, la participación de los ciudadanos como actores, veedores y líderes en la construcción del proyecto: "Zipaquirá, ciudad de los servicios y las oportunidades".     
 4) Realización de capacitaciones  dirigida a  los actores de la comunicación pública del municipio  en temas relacionados con producción radial y generación de contenidos, prensa y comunicaciones dirigidas a medios de comunicación del municipio.                                                                                                                                                                                                                                                                                                 5) Divulgación de la gestión institucional y oportunidades para la población urbana y rural de Zipaquirá, haciendo énfasis en las instituciones educativas, a través del uso de medios digitales, impresos, radiales, televisivos, de la Administración Municipal, que incluyen lenguaje claro y comprensible a todos los públicos.                                                                                                                                                                                      6) Brindar espacios y productos comunicacionales que garanticen acceso a la información a población en condición de discapacidad.
7) Progresivamente trabajar en herramientas, productos y estrategias comunicacionales y de participación ciudadana de la población en condición de discapacidad.
8) Brindar de manera oportuna, pertinente, eficaz, transparente y dinámica la información referente a la rendición de cuentas de la Alcaldía Municipal. 
9) Se realizarán en promedio se realizarán cinco publicaciones al día a través de diferentes canales de comunicación, como las redes sociales, la radio, etc., 35 a la semana, 140 al mes, 1.680 año y 6.720 al cuatrnio.
10) Así mismo, anualmente se realizará la actualización de la estrategia de comunicación externa, de acuerdo al contexto, las necesidades comunicacionales y los resultados anuales de las estrategias.
11) De esta forma,  se realizarán 6.720 publicaciones,  cuatro capacitaciones a medios de comunicación locales y cuatro alizaciones de la estrategia de comunicación externa durante el cuatrenio, para un total de 6.728.
                                                                                                                                                                                                             </t>
  </si>
  <si>
    <t>Variables del sistema de Información Geográfica para la Planeación y el Ordenamiento Territorial Actualizadas</t>
  </si>
  <si>
    <r>
      <t xml:space="preserve">Espacios generados para el  programa de reubicación de ventas informales </t>
    </r>
    <r>
      <rPr>
        <b/>
        <sz val="11"/>
        <rFont val="Arial"/>
        <family val="2"/>
      </rPr>
      <t>(Voz ciudadana)</t>
    </r>
  </si>
  <si>
    <t xml:space="preserve">Reducir el número de Conductas contrarias a la convivencia  </t>
  </si>
  <si>
    <r>
      <t>Escuelas territoriales de convivencia creadas en las regiones (Rutas de atención escolar)</t>
    </r>
    <r>
      <rPr>
        <b/>
        <sz val="11"/>
        <rFont val="Arial"/>
        <family val="2"/>
      </rPr>
      <t xml:space="preserve"> (Voz ciudadana)</t>
    </r>
  </si>
  <si>
    <t xml:space="preserve">1. Elaborar productos técnicos en matera de seguridad y convivencia  
2. Difundir los productos técnicos de seguridad y convivencia  
</t>
  </si>
  <si>
    <t>Servicios territoriales y regionales (CESPA  y CTP)</t>
  </si>
  <si>
    <t xml:space="preserve">Apoyo técnico y financiero a las Instituciones de seguridad y convivencia. Proyecto sub estación de Policía Comuna 5 y Corregimiento 2.  </t>
  </si>
  <si>
    <t>Documentos de planeación realizados:  PISCC</t>
  </si>
  <si>
    <t xml:space="preserve">1. Estrategia pedagógica correlativa, participativa, progresiva por módulos y diferenciada según grupos de interés que informe, comunique, eduque, en ciudadanía culta y educada en derechos humanos y paz                                                                                                                      
2.Contenidos para promover, proteger, garantizar y educar en derechos humanos. derechos civiles y políticos, derecho internacional humanitario y del conflicto armado, derechos económicos, sociales, ambientales y derechos de justicia, igualdad                                                
3. Promoción y apertura a iniciativas ciudadanas para el reconocimiento y vivencia de los derechos a la igualdad y no discriminación previa identificación de grupos de interés con derechos vulnerados o con practicas discriminatorias para priorizar conciencia social e intervenciones con soluciones efectivas y participativas                                                                                                                                                                                                                           
4. Agenda para  el fortalecimiento del comité de derechos, la construcción colectiva de la paz                                             
5. Adoptar medidas que garanticen la libertad religiosa y de culto                                                                                                       6. Ruta de prevención reclutamiento menores y protección vida e integridad física y emocional de líderes sociales
Disponer de recursos técnicos y presupuestales para ejecutar el convenio de operación, funcionamiento y administración del centro transitorio de servicios judiciales para el  adolescente infractor e instituciones judiciales  en el marco del principio de corresponsabilidad y ley de infancia y adolescencia;  
Dar cumplimiento técnico y financiero así como  robustecer el cumplimiento del articulo 155- ley 1801 de 2016, en lo relacionado al centro de traslado por protección cuando la vida  e integridad de una persona  o de terceros este en riesgo o peligro; 
Apoyo técnico y financiero a la mesa regional, así como a las operatividad necesaria para el cumplimiento de decisiones regionales en materia de seguridad y convivencia ciudadanas.
Para dar cumplimiento se requiere apoyo nacional y/o departamental
</t>
  </si>
  <si>
    <t xml:space="preserve">Número de violencia contra adolescentes (12 a 17 años) </t>
  </si>
  <si>
    <r>
      <t xml:space="preserve">Construcción del centro de bienestar animal y el parque de las mascotas 
 </t>
    </r>
    <r>
      <rPr>
        <b/>
        <sz val="11"/>
        <rFont val="Arial"/>
        <family val="2"/>
      </rPr>
      <t>(Voz ciudadana)</t>
    </r>
  </si>
  <si>
    <r>
      <t xml:space="preserve">Animales atendidos en el coso municipal
</t>
    </r>
    <r>
      <rPr>
        <b/>
        <sz val="11"/>
        <rFont val="Arial"/>
        <family val="2"/>
      </rPr>
      <t>(Voz ciudadana)</t>
    </r>
  </si>
  <si>
    <t>Hogares víctimas con atención humanitaria inmediata</t>
  </si>
  <si>
    <t>Unidades productivas vinculadas para las víctimas del conflicto armado.</t>
  </si>
  <si>
    <r>
      <t xml:space="preserve">Vincular  víctimas de conflicto armado para mejorar su condición socioeconómica a través del fortalecimiento de unidades productivas mediante el suministro o aporte de insumos y asistencia técnica por parte de la </t>
    </r>
    <r>
      <rPr>
        <b/>
        <sz val="11"/>
        <rFont val="Arial"/>
        <family val="2"/>
      </rPr>
      <t>Gobernación de Cundinamarca</t>
    </r>
  </si>
  <si>
    <r>
      <t xml:space="preserve">Articular con las diferentes </t>
    </r>
    <r>
      <rPr>
        <b/>
        <sz val="11"/>
        <rFont val="Arial"/>
        <family val="2"/>
      </rPr>
      <t>entidades gubernamentales</t>
    </r>
    <r>
      <rPr>
        <sz val="11"/>
        <rFont val="Arial"/>
        <family val="2"/>
      </rPr>
      <t xml:space="preserve"> que desarrollen estrategias de participación con este tipo de población vulnerable.  </t>
    </r>
  </si>
  <si>
    <t>Porcentaje de población migrante caracterizada y/o con acceso a servicios de orientación y monitoreo.</t>
  </si>
  <si>
    <r>
      <t xml:space="preserve">* Articulación de unidades productivas rurales acordes a la vocación productiva del municipio.
*Priorizar el desarrollo productivo de la mujer rural. </t>
    </r>
    <r>
      <rPr>
        <i/>
        <sz val="11"/>
        <rFont val="Arial"/>
        <family val="2"/>
      </rPr>
      <t>(Voz de la ciudadania)</t>
    </r>
    <r>
      <rPr>
        <sz val="11"/>
        <rFont val="Arial"/>
        <family val="2"/>
      </rPr>
      <t>.
*Trabajo articulado con insituciones de educación superior, oficina de cooperación internacional de la Gobernación de Cundinamarca  y programas empresariales liderados por diversas agremiaciones, siempre que fomenten la competitividad empresarial. (Voz de la ciudadania).
* Incentivar el modelo de economia circular acorde a las iniciativas del gobierno nacional orientadas desde la Misión de Sabios 2019.
* Articular  y priorizar iniciativas y estrategias de carácter local, regional, departamental y nacional que dinamicen la activación económica dada la contingencia del COVID-19 en el territorio, especialmente a los actores económicos del municipio.</t>
    </r>
  </si>
  <si>
    <r>
      <t xml:space="preserve">* Fomento de la transformación productiva con los empresarios y emprendedores en fase de comercialización.
* Diseño de estrategias que favorezcan la reactivación económica de la industria del entretenimiento nocturno en el municipio, a partir de iniciativas articuladas con ASOBARES, y sus aportes en mesas de participación </t>
    </r>
    <r>
      <rPr>
        <i/>
        <sz val="11"/>
        <rFont val="Arial"/>
        <family val="2"/>
      </rPr>
      <t>(Voz ciudadana)</t>
    </r>
    <r>
      <rPr>
        <sz val="11"/>
        <rFont val="Arial"/>
        <family val="2"/>
      </rPr>
      <t xml:space="preserve">.
* Diseño de eventos académicos que favorezcan la gestión del conocimiento a partir de la economía circular, en alianza con universidades, CCB y FENALCO.
*Fortalecimiento económico para la red de tenderos, como iniciativa de activación económica después del COVID-19 </t>
    </r>
    <r>
      <rPr>
        <i/>
        <sz val="11"/>
        <rFont val="Arial"/>
        <family val="2"/>
      </rPr>
      <t>(APP de Tiendas)</t>
    </r>
    <r>
      <rPr>
        <sz val="11"/>
        <rFont val="Arial"/>
        <family val="2"/>
      </rPr>
      <t>.
* Articular iniciativas y estrategias de carácter local, regional, departamental y nacional que dinamicen la activación económica dada la contingencia del COVID-19 en el territorio, especialmente a los actores económicos del municipio.
* Articulación con programas nacionales y regionales, liderados por la CAR y la Universidad de los Andes.</t>
    </r>
  </si>
  <si>
    <t>Documentos de análisis de cadena de valor realizados (Estrategia de Activación Económica Municipal)</t>
  </si>
  <si>
    <r>
      <t xml:space="preserve">*Diseño de acciones que permitan la llegada de nuevas empresas al municipio y se garantice su permanencia </t>
    </r>
    <r>
      <rPr>
        <i/>
        <sz val="11"/>
        <rFont val="Arial"/>
        <family val="2"/>
      </rPr>
      <t>(Voz ciudadana)</t>
    </r>
    <r>
      <rPr>
        <sz val="11"/>
        <rFont val="Arial"/>
        <family val="2"/>
      </rPr>
      <t xml:space="preserve">
*Caracterización económica del municipio, para identificar,sectorizar y priorizar estrategias de activación económica dada la contingencia del COVID - 19.
*Fortalecer la competitividad de la cadena de valor del sector salud.
*Análisis de la capacidad económica y vulnerabilidad de los hogares Zipaquireños.
* Gestión del conocimiento a partir de grupos de investigación de las facultades de ciencias empresariales en unviersidades como la Sabana, Uniminuto, San Buenaventura y la Militar. Facilitando la investigación y documentación de la cadena de valor empresarial para el municipio de Zipaquirá.
* Diseño de un programa de contingencia económica articulado con iniciativas regionales, departamentales y nacionales que permitan dinamizar el desarrollo económico del municipio y la activación económica del municipio. 
* Formación a empresarios en economia circular, facilitando el fortalecimiento de la cadena de valor de sus iniciativas emprendedoras e industriales.
*Articulación con el observatorio Regional: Sabana Centro como vamos.</t>
    </r>
  </si>
  <si>
    <t>Capacitaciones realizadas  en empresas, orientadas a la innovación y competitividad empresarial</t>
  </si>
  <si>
    <t>Personas beneficiadas con el Fondo Progresa</t>
  </si>
  <si>
    <r>
      <t xml:space="preserve">*Tienda virtual para la comercialización de productos artesanales, siendo utilizada como herramienta de activación económica, luego del COVID-19.
* Generar nuevos escenarios para la venta de productos a partir de la marca comercial Artesanias Zipaquirá, en alianza con artesanias de Colombia. 
* Articular la venta artesanal a los diversos eventos culturales e institucionales que se realicen por parte de la administración pública y Catedral de sal </t>
    </r>
    <r>
      <rPr>
        <i/>
        <sz val="11"/>
        <rFont val="Arial"/>
        <family val="2"/>
      </rPr>
      <t>(Voz ciudadana)</t>
    </r>
    <r>
      <rPr>
        <sz val="11"/>
        <rFont val="Arial"/>
        <family val="2"/>
      </rPr>
      <t>.
* Articular iniciativas y estrategias de carácter local, regional, departamental y nacional que dinamicen la activación económica dada la contingencia del COVID-19 en el territorio, especialmente a los actores económicos del municipio.</t>
    </r>
  </si>
  <si>
    <t>Proyectos de alto impacto asistidos para el fortalecimiento de cadenas productivas rurales</t>
  </si>
  <si>
    <r>
      <t xml:space="preserve">A través de la operación de la Catedral de Sal:
(*)Desarrollar proyectos de adecuaciòn de espacios turísticos como:
-Avance en el sistema líneal telefesférico construido, articulando esfuerzos con instituciones públicas y privadas.
-Adecuación, mantenimiento y construcción de espacios turisticos internos. 
-Adecuación, mantenimiento y construcción de espacios turisticos externos.
(*)Actualizar y desarrollar el Plan Estratégico y el Plan Comercial y de Mercadeo de Catedral de Sal como lineamiento para la creación de acciones estratégicas encaminadas en su proceso de internacionalización.
(*)Generación de acciones encaminadas al acercamiento y sentido de pertenencia de la comunidad zipaquireña por su Catedral de Sal </t>
    </r>
    <r>
      <rPr>
        <i/>
        <sz val="11"/>
        <rFont val="Arial"/>
        <family val="2"/>
      </rPr>
      <t>(Voz ciudadana y CTP)</t>
    </r>
    <r>
      <rPr>
        <sz val="11"/>
        <rFont val="Arial"/>
        <family val="2"/>
      </rPr>
      <t xml:space="preserve">.  
(*)Fomento de formalización empresarial para unidades productivas orientadas al turismo de naturaleza (Ecoturismo, Turismo de aventura y turismo rural) </t>
    </r>
    <r>
      <rPr>
        <i/>
        <sz val="11"/>
        <rFont val="Arial"/>
        <family val="2"/>
      </rPr>
      <t>(CTP)</t>
    </r>
    <r>
      <rPr>
        <sz val="11"/>
        <rFont val="Arial"/>
        <family val="2"/>
      </rPr>
      <t>.
(*) Posicionar la Zona arqueológica del Abra como atractivo turístico del municipio</t>
    </r>
  </si>
  <si>
    <t>Implementación del Plan de Desarrollo Turístico Prospectivo 2029 (PDTP) Acuerdo 09 del 28 de noviembre de 2019.
(Dimensión económica, social y ambiental)</t>
  </si>
  <si>
    <r>
      <t xml:space="preserve">* Convenios que favorezcan la intermediación laboral con las instituciones aprobadas por la agencia pública de empleo en la región.
* Capacitación a usuarios rurales en fortalecimiento de competencias laborales </t>
    </r>
    <r>
      <rPr>
        <i/>
        <sz val="11"/>
        <rFont val="Arial"/>
        <family val="2"/>
      </rPr>
      <t>(Voz ciudadana)</t>
    </r>
    <r>
      <rPr>
        <sz val="11"/>
        <rFont val="Arial"/>
        <family val="2"/>
      </rPr>
      <t xml:space="preserve">.
* Articulación con unidades de empleo de las instituciones de educación superior del municipio y la región, que permitan capacitaciones que favorezcan las competencias laborales de los ciudadanos.
*Caracterización de la demanda y la oferta según perfiles profesionales y empresas de la región.
* Articular iniciativas y estrategias de carácter local, regional, departamental y nacional que dinamicen la activación económica dada la contingencia del COVID-19 en el territorio, especialmente a los actores económicos del municipio.
*Orientación para vinculación laboral de Personas con Discapacidad
*Estratégias orientadas a la consecución del primer empleo </t>
    </r>
  </si>
  <si>
    <r>
      <t xml:space="preserve">* Divulgación de convocatorias nacionales e internacionales que favorezcan el crecimiento y financiación de los emprendedores, con la activación de la red social de la secretaria de desarrollo económico.
*Vinculación de unidades productivas rurales a los proceso de asesoría para fortalecimiento de planes de negocio </t>
    </r>
    <r>
      <rPr>
        <i/>
        <sz val="11"/>
        <rFont val="Arial"/>
        <family val="2"/>
      </rPr>
      <t>(Voz ciudadana y CTP)</t>
    </r>
    <r>
      <rPr>
        <sz val="11"/>
        <rFont val="Arial"/>
        <family val="2"/>
      </rPr>
      <t>.
*Alianzas con instituciones de educación superior y organismos gubernamentales que faciliten la asesoría técnica de emprendimiento. (CIPUEDO, CENTRO PROGRESA EPE y CEIS).
*Diseño de cartillas de asesoría para favorecer el proceso de formalización empresarial, en alianza con la secretaria de gobierno, hacienda y cámara de comercio de Bogotá sede Zipaquirá.
* Articular iniciativas y estrategias de carácter local, regional, departamental y nacional que dinamicen la activación económica dada la contingencia del COVID-19 en el territorio, especialmente a los actores económicos del municipio.</t>
    </r>
  </si>
  <si>
    <t>Emprendedores Orientados (en procesos de formalización empresarial).</t>
  </si>
  <si>
    <r>
      <t xml:space="preserve">*Realizar o elaborar documentos técnicos que permitan visualizar la viabilidad y puesta en marcha de proyectos agropecuarios, relacionados con el desarrollo optimo de las cadenas agroindustriales y  la central de comercialización campesina. a demás de ello, generar alianzas con instituciones gubernamentales a fin de captar recursos para la construcción y puesta en marcha de la central de comercialización campesina.
*Diseñar y elaborar planes de negocio de los productos agropecuarios </t>
    </r>
    <r>
      <rPr>
        <i/>
        <sz val="11"/>
        <rFont val="Arial"/>
        <family val="2"/>
      </rPr>
      <t>(Voz ciudadana y CTP)</t>
    </r>
    <r>
      <rPr>
        <sz val="11"/>
        <rFont val="Arial"/>
        <family val="2"/>
      </rPr>
      <t xml:space="preserve">
*Estructurar planes estratégicos de aprovechamiento de mercados para los productos agropecuarios elaborados</t>
    </r>
  </si>
  <si>
    <r>
      <t xml:space="preserve">*Fortalecer las unidades productivas mediante el apoyo técnico y profesional a fin de incrementar la productividad y rentabilidad de la actividad económica </t>
    </r>
    <r>
      <rPr>
        <i/>
        <sz val="11"/>
        <rFont val="Arial"/>
        <family val="2"/>
      </rPr>
      <t>(Voz ciudadana)
Articulación con la línea estratégica PGAR: La innovación Social e Identidad Regional.
Articulación con la línea estratégica POMCA: Programa de Orientación Ambiental Productiva</t>
    </r>
  </si>
  <si>
    <r>
      <rPr>
        <b/>
        <sz val="11"/>
        <rFont val="Arial"/>
        <family val="2"/>
      </rPr>
      <t xml:space="preserve"> Gestion estudios de preinvercion para adecuacion de tierras</t>
    </r>
    <r>
      <rPr>
        <sz val="11"/>
        <rFont val="Arial"/>
        <family val="2"/>
      </rPr>
      <t xml:space="preserve"> ( adecuacion de planata de beneficio animal y plaza de ferias)</t>
    </r>
  </si>
  <si>
    <t>Implementación de la fase 1 del proyecto de traslado del Frigorífico.</t>
  </si>
  <si>
    <t xml:space="preserve">Ejecutar la fase 1 del proyecto de traslado del Frigorífico. </t>
  </si>
  <si>
    <t>90 km</t>
  </si>
  <si>
    <r>
      <t xml:space="preserve">"Caracterización e identificación a profundidad y en detalle de las necesidades de las redes viales.  
*Trabajar en equipo con la comunidad aprovechando su disposición de colaborar lo que optimiza labores. (dispuestos a colaborar con el mantenimiento de las vías tanto terciarias, como principales aportando mano de obra, para la construcción y mantenimiento de las diferentes zonas. </t>
    </r>
    <r>
      <rPr>
        <i/>
        <sz val="22"/>
        <rFont val="Arial"/>
        <family val="2"/>
      </rPr>
      <t>(Voz ciudadana)</t>
    </r>
    <r>
      <rPr>
        <sz val="22"/>
        <rFont val="Arial"/>
        <family val="2"/>
      </rPr>
      <t xml:space="preserve">)
*Articulación con la asociación de Sabana Centro para el mejoramiento y mantenimiento de vías urbanas.
*Gestionar ante diferentes entidades territoriales y nacionales recursos necesarios para el desarrollo de proyectos de infraestructura vial, así como para la ejecución de proyectos de infraestructura vial peatonal.
*Formular proyectos viales para ser viabilizados ante entidades territoriales.
*¡Infraestructura para todas y todos! Garantizando diseños con parámetros universales y sin barreras de acceso.
*Fortalecer y promover el uso de vías alternas para descongestionar los trancones y también medios de transporte amigables con el medio ambiente. </t>
    </r>
    <r>
      <rPr>
        <i/>
        <sz val="22"/>
        <rFont val="Arial"/>
        <family val="2"/>
      </rPr>
      <t xml:space="preserve">(Voz ciudadana)    </t>
    </r>
    <r>
      <rPr>
        <sz val="22"/>
        <rFont val="Arial"/>
        <family val="2"/>
      </rPr>
      <t xml:space="preserve">     
*Estudios y diseños de la variante de Rio Negro 
*-Pavimentación de Vía La Fuente: A través de gestión con la Gobernación de Cundinamarca (ICCU) pues es vía de segundo orden.
*-Pavimentación Vía San Jorge – Tabio – Alto del Águila: Convirtiéndose de esta forma en una ruta turística y atractiva para la comunidad y visitantes.
*-Mantenimiento de asfalto vía San Jorge y Vía Riofrio
*-Mantenimiento de la Vía Pacho Alto del Águila
*-Construcción calle 33 entre la carrera 7 y la carrera 36
*-Construcción calle 6 entre la carrera 15 y la carrera 36
*-Terminación de construcción calle 7 entre la carrera 20 y la carrera 36
*-Andenes y ciclo-rutas entre San Miguel - Barandillas - Zipaquirá
*-Placas Huellas Veredales – Recebo – Vías </t>
    </r>
  </si>
  <si>
    <t>80 km</t>
  </si>
  <si>
    <t>100000 M2</t>
  </si>
  <si>
    <r>
      <t xml:space="preserve">*Zonas de Estacionamiento Regulado: Se realizará un programa estratégico con la empresa de Servicios de Tránsito de Zipaquirá, a fin de determinar nuevas zonas de estacionamiento regulado en la zona urbana comercial del municipio de Zipaquirá.
*Señalización Vial: A través de gestión estratégica ante entidades gubernamentales como: INVIAS, ICCU, constructoras y/o entidades privadas que se encuentran realizando proyectos urbanísticos en Zipaquirá, a fin de demarcar y señalizar las vías del municipio.
*Cambio De Sentido Y Señalización Carrera 36 Sector La Paz: Disminuir la congestión vehicular que se genera en el sector la Paz carrera 36, con calle 8 Zipaquirá, gestión que se realizará con INVIAS al ser esta una vía Nacional.  
*Posicionamiento de la cultura ciudadana vial “¡Primero el Peatón!” como incentivo y sensibilización hacia una Zipaquirá con seguridad vial, a través de capacitaciones y simulacros. “Realizar campañas educativas en donde se enseñen a los conductores a respetar y priorizar la vida de los peatones” </t>
    </r>
    <r>
      <rPr>
        <i/>
        <sz val="11"/>
        <rFont val="Arial"/>
        <family val="2"/>
      </rPr>
      <t>(Voz ciudadana)</t>
    </r>
    <r>
      <rPr>
        <sz val="11"/>
        <rFont val="Arial"/>
        <family val="2"/>
      </rPr>
      <t xml:space="preserve">
*Educación, orientación y acompañamiento pedagógico a los actores viales.  
*Permanente inspección, vigilancia y control con geo referencia y priorización de las vías y la movilidad del municipio. 
*Monitoreo, seguimiento y evaluación, y mejora permanente del buen manejo de las prácticas viales.
* Motivar la gente y conductores que cumplen con las normas</t>
    </r>
    <r>
      <rPr>
        <i/>
        <sz val="11"/>
        <rFont val="Arial"/>
        <family val="2"/>
      </rPr>
      <t xml:space="preserve"> (Voz ciudadana) </t>
    </r>
    <r>
      <rPr>
        <sz val="11"/>
        <rFont val="Arial"/>
        <family val="2"/>
      </rPr>
      <t xml:space="preserve">
*Trabajo articulado con la comunidad aprovechando su disposición y compromiso en “como ciudadanos ayudaremos a cuidar las mejoras que se realicen en cuanto a señalización” </t>
    </r>
    <r>
      <rPr>
        <i/>
        <sz val="11"/>
        <rFont val="Arial"/>
        <family val="2"/>
      </rPr>
      <t>(Voz ciudadana)</t>
    </r>
    <r>
      <rPr>
        <sz val="11"/>
        <rFont val="Arial"/>
        <family val="2"/>
      </rPr>
      <t xml:space="preserve">
*Señalización vial e inventario de la señalización vial del municipio, fomento de uso de parqueaderos, sanciones por incumplimiento, reductores de velocidad.  
*Gestionar con una empresa de transporte para crear una ruta barandillas-Bogotá-chía, Cajicá </t>
    </r>
    <r>
      <rPr>
        <i/>
        <sz val="11"/>
        <rFont val="Arial"/>
        <family val="2"/>
      </rPr>
      <t>(Voz ciudadana)</t>
    </r>
    <r>
      <rPr>
        <sz val="11"/>
        <rFont val="Arial"/>
        <family val="2"/>
      </rPr>
      <t xml:space="preserve">
*Dar cumplimiento al Plan Local de Seguridad Vial, lo que incluye la creación del Consejo Municipal de Seguridad Vial y su funcionamiento </t>
    </r>
    <r>
      <rPr>
        <i/>
        <sz val="11"/>
        <rFont val="Arial"/>
        <family val="2"/>
      </rPr>
      <t>(Concepto CTP)</t>
    </r>
    <r>
      <rPr>
        <sz val="11"/>
        <rFont val="Arial"/>
        <family val="2"/>
      </rPr>
      <t>.
Proyectar y adoptar los actos administrativos de:
1. Plan de movilidad. 
2.manual de transito.
3. Reglamento interno de centro de despachos. 
4. Sustitución animal.
Implementar los 2 existentes.</t>
    </r>
  </si>
  <si>
    <t>Guardas de la seguridad vial y  patrulla escolar capacitados</t>
  </si>
  <si>
    <t>48489</t>
  </si>
  <si>
    <t>55489</t>
  </si>
  <si>
    <t>Aumentar a 55489 el número de mutaciones catastrales registradas</t>
  </si>
  <si>
    <t>1. Concertación del proceso de planeación del “plan de concertación” con el consejo municipal de Cultura.
2. acompañamiento y asesoría a grupos independientes para fomentar la industria creativa.
3. Fortalecer una propuesta artística de agrupaciones y artistas independientes anualmente.</t>
  </si>
  <si>
    <t xml:space="preserve">Reducir a 18% la Prevalencia de sobrepeso en poblacion mayor de 18 años </t>
  </si>
  <si>
    <t>Generar caracterización de 1500 personas registradas con discapacidad</t>
  </si>
  <si>
    <t>3</t>
  </si>
  <si>
    <t xml:space="preserve">Aumentar a 3 el número de estrategias planeadas, ejecutadas y con seguimiento en la dimensión de enfermedades crónicas  transmisibles, como es el COVID 19 . </t>
  </si>
  <si>
    <t>Aumentar al 100% la cobertura para el control de los múltiples actores generadores de riesgos en el ambiente que afecten la salud individual y colectiva.</t>
  </si>
  <si>
    <t>Instituciones prestadoras de servicios de salud asistidades técnicamente</t>
  </si>
  <si>
    <t>Hospitales de segundo nivel de atención con servicio de urgencias fortalecido</t>
  </si>
  <si>
    <t>Aumentar a 3 la apertura de nuevos servicios de en la red pública de prestación de servicios de salud.</t>
  </si>
  <si>
    <t>Mantener en el 100% el fortalecimiento de las capacidades y oportunidades para la articulación sectorial y el ejercicio de la autoridad sanitaria.</t>
  </si>
  <si>
    <t>Aumentar a 100% la participación ciudadana en salud, a través de los mecanismos de participación del sector.</t>
  </si>
  <si>
    <t>Cumplimiento del 40% de las disposiciones previstas en el Acuerdo municipal número 5 de 2019, por el cual se establece el Estatuto Municipal de Cultura.</t>
  </si>
  <si>
    <t>Construir un Centro Cultural y de Convenciones al Servicio de Zipaquirá</t>
  </si>
  <si>
    <t xml:space="preserve">Poblacion vinculada y beneficiada anualmente a los procesos de formación artística y cultural en los centros culturales
</t>
  </si>
  <si>
    <t>Aumentar a 6585 ususarios que accede a los procesos descentralizados de formación artística y cultural</t>
  </si>
  <si>
    <t>Aumentar a 1928 usuarios que accede a los procesos centralizados de formación artística y cultural</t>
  </si>
  <si>
    <t>Realizar 16 talleres en los generos historietas, caricaturas, humor gráfico, ilustración, animación y videojuegos</t>
  </si>
  <si>
    <t xml:space="preserve">Realizar 4 exposiciones anuales itinerantes presentadas en colegios de la ciudad </t>
  </si>
  <si>
    <t>Aumentar a 4 bienes y manifestaciones del patrimonio cultural reconocidos y protegidos</t>
  </si>
  <si>
    <t>Aumentar a 20 gestores culturales beneficiados del programa "Hoy y Mañana BEPS" mejorando su calidad de vida</t>
  </si>
  <si>
    <t>Aumentar 3 disciplinas a los servicios prestados por el IMCRDZ de actividad física y recreación.</t>
  </si>
  <si>
    <t>Implementar y mantener un equipo Masculino y uno Femenino de fútbol de salón competitivo</t>
  </si>
  <si>
    <t>Estudiantes con discapacidad atendidos con modelos educativos flexibles</t>
  </si>
  <si>
    <t>Aumentar a 55 el número de personas de la comunidad  LGBTIQ+  con atencion integral</t>
  </si>
  <si>
    <t>Ejecutar las 10 lineas estratégicas de la oferta de servicios disponibles para la atención integral de la mujer  propuesta en la política pública</t>
  </si>
  <si>
    <t>Aumentar a 25000 las participaciones de NNA en entornos que favorecen su desarrollo</t>
  </si>
  <si>
    <t>Sedes construidas
(Centro de Atención Integral a la Primera Infancia Villa luz)</t>
  </si>
  <si>
    <t>Realizar la adecuación física de una sede de atención a la primera infancia</t>
  </si>
  <si>
    <t>Aumentar a 7 los  espacios de  las  ludotecas  municipales para desarrollar  procesos  lúdico-pedagógicos que  promuevan  el desarrollo  de  habilidades  y  capacidades  en  los niños y niñas  y sus  familias en zona urbana y rural</t>
  </si>
  <si>
    <t xml:space="preserve">Generar e implementar el observatorio municipal de juventudes </t>
  </si>
  <si>
    <t>Mantener la participación de 12 colectivos, organizaciones y/o practicas activas de jóvenes</t>
  </si>
  <si>
    <t>Aumentar al 50%  la cobertura de atencion a las  Personas con discapacidad - PcD y/o cuidadores</t>
  </si>
  <si>
    <t xml:space="preserve">Aumentar a 1356 las personas ocupadas en la industria del turismo.  </t>
  </si>
  <si>
    <t>Personas formadas en habilidades y competencias laborales</t>
  </si>
  <si>
    <t>Pesos</t>
  </si>
  <si>
    <t>Mantener en 177 la capacitación a PVCA.</t>
  </si>
  <si>
    <t>Aumentar a 6 los módulos de formación de la PVCA en emprendimiento</t>
  </si>
  <si>
    <t>Aumentar el acompañamiento a 10 planes de negocio que fomente las posadas rurales y fortalezca a los operadores turísticos.</t>
  </si>
  <si>
    <t>Mantener el apoyo a 6 asociaciones de productores apoyados con proyectos productivos</t>
  </si>
  <si>
    <t>Aumentar a 1200 el número  de productores rurales  asistidos técnicamente.</t>
  </si>
  <si>
    <t>Mejoramiento de los espacios de comercialización, beneficio y transformación de productos agropecuarios</t>
  </si>
  <si>
    <t>Mantener en 4 el número de mantenimientos de  las Plantas de Beneficio animal y plaza de ferias</t>
  </si>
  <si>
    <t>Matenimientos anuales de la planta de beneficio y plaza de ferias</t>
  </si>
  <si>
    <t>Aumentar a 125.000 m2 el mantenimiento y/o construcción de espacio público, alamedas parques y plazas publicas</t>
  </si>
  <si>
    <t>M</t>
  </si>
  <si>
    <t>4000 M</t>
  </si>
  <si>
    <t>8000 M</t>
  </si>
  <si>
    <t xml:space="preserve">Documentos normativos elaborados e implementados. (Plan Maestro de Movilidad, Manual de Tránsito Municipal, Reglamento Interno de Centro de Despachos, Sustitución Animal , Estudio técnico y financiero de viabilidad sobre administración de las ZER)  </t>
  </si>
  <si>
    <t xml:space="preserve">Aumentar a 5 los documentos normativos elaborados e implementados </t>
  </si>
  <si>
    <t>Demarcación horizontal longitudinal realizada (con diseños universales para PcD)</t>
  </si>
  <si>
    <t xml:space="preserve">Nuevos Reductores de velocidad en construcción.
  </t>
  </si>
  <si>
    <t xml:space="preserve">Aumentar en 30 el número de reductores de velocidad instalados  </t>
  </si>
  <si>
    <t>Aumentar a 8 programas con seguimiento y evaluación en la recolección de residuos de posconsumo (especiales).</t>
  </si>
  <si>
    <t>Programas de recolección de residuos de pos consumo evaluados</t>
  </si>
  <si>
    <t>Aumentar a 70 Ha de interes hidrico, adquiridas en predios de interés hídrico</t>
  </si>
  <si>
    <t>Documentos de manejo, conservación, protección y planes de microcuencas realizados</t>
  </si>
  <si>
    <t>Realizar 800 lestrategias para la generación de conocimiento ambiental en la ciudadanía.</t>
  </si>
  <si>
    <t>Aumentar a 25 acciones o estrategias de mitigación y adaptación al cambio climático como cosecha de agua, biodigestores, sistemas agroforestales, energías limpias (paneles solares), restauración de áreas degradadas.</t>
  </si>
  <si>
    <t xml:space="preserve">Hogares beneficiados con mejoramiento de vivienda  </t>
  </si>
  <si>
    <t xml:space="preserve">Calidad y confiabilidad del servicio de energía eléctrica.
(Realizar una Evaluación técnica, administrativa, financiera para la incorporación de un nuevo servicio  de alumbrado público de la EAAAZ) </t>
  </si>
  <si>
    <t>Realizar 1 evaluación técnica administrativa, financiera para la prestación de un nuevo servicio alumbrado público.</t>
  </si>
  <si>
    <t>Sitios para un manejo adecuado de Residuos de Construcción y Demolición. 
 (orgánicos y material aprovechable)</t>
  </si>
  <si>
    <t xml:space="preserve">AAumentar a 1 el sitio de disposición adecuada de RCD.  </t>
  </si>
  <si>
    <t>Ampliación de las redes de gas natural (domiciliario)</t>
  </si>
  <si>
    <t>Aumentar a 21561.05 metros lineales de red o tubería de conducción</t>
  </si>
  <si>
    <t xml:space="preserve">Aumentar a 149801.92 metros lineales de red  de alcantarillado sanitario y  pluvial
</t>
  </si>
  <si>
    <t>Suscriptores con  acceso al servicio de aseo</t>
  </si>
  <si>
    <t>Aumentar a 6978 las luminarias de alumbrado público</t>
  </si>
  <si>
    <t>Realizar 16 jornadas de asistencia técnica en el manejo socio ambiental en actividades mineras (conocimiento técnico y normativo en los títulos vigentes en ejecución, además de  servir de puente con entidades mineras ambientales y educativas)</t>
  </si>
  <si>
    <t>Brindar asistencia técnica a personas en actividad mínera</t>
  </si>
  <si>
    <t>Implementar (1) plan de mejoramiento para fortalecer la Capacidad de respuesta ante   eventos de riesgo.</t>
  </si>
  <si>
    <t xml:space="preserve">Implementar (1) plan de mejoramiento para fortalecer la Capacidad de respuesta frente a la ocurrencia de un evento. </t>
  </si>
  <si>
    <t>El 100% de las solicitudes de las emergencias y desastres atendidos.</t>
  </si>
  <si>
    <t>Mantener en 100% de los eventos tanto en emergencias como asistencias pre-hospitalaria. (Bomberos -defensa Civil) atendidos.</t>
  </si>
  <si>
    <t>Salones multifuncionales construidos, adecuados y dotados</t>
  </si>
  <si>
    <t>Aumentar 27 salones multifuncionales construidos, adecuados y dotados</t>
  </si>
  <si>
    <t>Mantener en el 78,55% el Índice de desempeño fiscal.</t>
  </si>
  <si>
    <t>Incrementar a 6 las zonas wifi existentes en la zona urbana y 2 en la zona rural existentes a cargo del municipio de Zipaquirá.</t>
  </si>
  <si>
    <t>Implementar 1 estrategia anual de prevención de violencias en el entorno digital.</t>
  </si>
  <si>
    <t>Mantener asistencia al 100% de casos en materia de defensa jurídica, gerencia jurídica pública, solución amistosa de conflictos y/o prevención del daño antijurídico.</t>
  </si>
  <si>
    <t xml:space="preserve">El 100% de las entidades del gobierno que establecen una estrategia, plan o política integrada para el libre acceso de la información.   </t>
  </si>
  <si>
    <t>El 100% de las entidades del gobierno que establecen una estrategia, plan o política integrada para el acceso a la información.</t>
  </si>
  <si>
    <t xml:space="preserve">Aumentar a 17 el numero de entidades articuladas que producen el información estadistica estrategica </t>
  </si>
  <si>
    <t xml:space="preserve">Porcentaje de espacio público recuperado/ espacio público ocupado. </t>
  </si>
  <si>
    <t>Aumentar en 40% la recuperación del espacio público sobre el espacio público ocupado</t>
  </si>
  <si>
    <t>Tasa por 100.000 habitantes</t>
  </si>
  <si>
    <t xml:space="preserve">Mantener el 100% de   vendedores informales caracterizados </t>
  </si>
  <si>
    <t>Mantener en 1 los documentos realizados y actualizados PISCC.</t>
  </si>
  <si>
    <t xml:space="preserve">Aumentar al 60% la cobertura de atención en protección y bienestar animal en el territorio municipal </t>
  </si>
  <si>
    <t xml:space="preserve">Estrategias de pedagogía ciudadana contra el maltrato animal para la promoción y prevención producidas por la entidad territorial para promover el bienestar animal. (Voz ciudadana) </t>
  </si>
  <si>
    <t xml:space="preserve">Aumentar a 80 las estrategias de movilización ciudadana y acciones afirmativas que conducen a la protección y el bienestar animal.  </t>
  </si>
  <si>
    <t>Aumentar a 10 las Familias víctimas retornadas, reubicadas o integradas localmente.</t>
  </si>
  <si>
    <t>Mantener el número de servicios de articulación de atención integral para la población habitante de calle o población en situación permanente de desprotección social y/o familiar.</t>
  </si>
  <si>
    <t xml:space="preserve">Catedral de Sal, Secretaría de Educación, Secretaría de Desarrollo Rural y Ambiente, IMCRDZ, Prensa. </t>
  </si>
  <si>
    <t xml:space="preserve">Meta de bienestar programada 2020 </t>
  </si>
  <si>
    <t>Meta de bienestar programada 2021</t>
  </si>
  <si>
    <t>Meta de bienestar programada 2022</t>
  </si>
  <si>
    <t xml:space="preserve">Meta de bienestar programada 2023 </t>
  </si>
  <si>
    <t>Tipo de meta (Incremento, Manteniminro)</t>
  </si>
  <si>
    <t>SECTOR FUT</t>
  </si>
  <si>
    <t>Meta Producto programada 2020</t>
  </si>
  <si>
    <t>COSTEO AÑO 2020 POR FUENTES</t>
  </si>
  <si>
    <t>Meta Producto programada 2021</t>
  </si>
  <si>
    <t>COSTEO AÑO 2021 POR FUENTES</t>
  </si>
  <si>
    <t>Meta Producto programada 2022</t>
  </si>
  <si>
    <t>COSTEO AÑO 2022 POR FUENTES</t>
  </si>
  <si>
    <t>Meta Producto programada 2023</t>
  </si>
  <si>
    <t>COSTEO AÑO 2023 POR FUENTES</t>
  </si>
  <si>
    <t>TOTAL DE RECURSOS 2020-2023</t>
  </si>
  <si>
    <t>Ingresos Corrientes de Libre Destinación - ICLD</t>
  </si>
  <si>
    <t>Ingresos Corrientes de Destinación Específica - ICDE</t>
  </si>
  <si>
    <t>SGP Educación</t>
  </si>
  <si>
    <t>SGP Alimentacion Escolar</t>
  </si>
  <si>
    <t>SGP Salud</t>
  </si>
  <si>
    <t>SGP Agua Potable y Saneamiento Básico</t>
  </si>
  <si>
    <t>SGP Deporte</t>
  </si>
  <si>
    <t>SGP Cultura</t>
  </si>
  <si>
    <t>SGP Libre Inversion</t>
  </si>
  <si>
    <t>Sistema General de Regalías - SGR</t>
  </si>
  <si>
    <t>Cofinanciación</t>
  </si>
  <si>
    <t>Crédito</t>
  </si>
  <si>
    <t>EAAAZ</t>
  </si>
  <si>
    <t>Otros</t>
  </si>
  <si>
    <t>Valor total año 2020</t>
  </si>
  <si>
    <t>Valor total año 2021</t>
  </si>
  <si>
    <t>Valor total año 2022</t>
  </si>
  <si>
    <t>Valor total año 2023</t>
  </si>
  <si>
    <t>0.15</t>
  </si>
  <si>
    <t>0.3</t>
  </si>
  <si>
    <t>0.2</t>
  </si>
  <si>
    <t>TI.A.2.6.2.1.1.7.2</t>
  </si>
  <si>
    <t>TI.A.2.6.2.1.1.7.1</t>
  </si>
  <si>
    <t>Incremento</t>
  </si>
  <si>
    <t>Mantenimiento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</si>
</sst>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4">
    <numFmt numFmtId="5" formatCode="&quot;$&quot;#,##0;\-&quot;$&quot;#,##0"/>
    <numFmt numFmtId="41" formatCode="_-* #,##0_-;\-* #,##0_-;_-* &quot;-&quot;_-;_-@_-"/>
    <numFmt numFmtId="44" formatCode="_-&quot;$&quot;* #,##0.00_-;\-&quot;$&quot;* #,##0.00_-;_-&quot;$&quot;* &quot;-&quot;??_-;_-@_-"/>
    <numFmt numFmtId="43" formatCode="_-* #,##0.00_-;\-* #,##0.00_-;_-* &quot;-&quot;??_-;_-@_-"/>
    <numFmt numFmtId="164" formatCode="&quot;$&quot;\ #,##0;[Red]\-&quot;$&quot;\ #,##0"/>
    <numFmt numFmtId="165" formatCode="&quot;$&quot;\ #,##0.00;[Red]\-&quot;$&quot;\ #,##0.00"/>
    <numFmt numFmtId="166" formatCode="_-&quot;$&quot;\ * #,##0_-;\-&quot;$&quot;\ * #,##0_-;_-&quot;$&quot;\ * &quot;-&quot;_-;_-@_-"/>
    <numFmt numFmtId="167" formatCode="_(&quot;$&quot;\ * #,##0.00_);_(&quot;$&quot;\ * \(#,##0.00\);_(&quot;$&quot;\ * &quot;-&quot;??_);_(@_)"/>
    <numFmt numFmtId="168" formatCode="_(* #,##0.00_);_(* \(#,##0.00\);_(* &quot;-&quot;??_);_(@_)"/>
    <numFmt numFmtId="169" formatCode="&quot;$&quot;#,##0.00"/>
    <numFmt numFmtId="170" formatCode="_-* #,##0_-;\-* #,##0_-;_-* &quot;-&quot;_-;_-@"/>
    <numFmt numFmtId="171" formatCode="_(&quot;$&quot;\ * #,##0_);_(&quot;$&quot;\ * \(#,##0\);_(&quot;$&quot;\ * &quot;-&quot;??_);_(@_)"/>
    <numFmt numFmtId="172" formatCode="&quot;$&quot;#.#"/>
    <numFmt numFmtId="173" formatCode="_-&quot;$&quot;* #,##0.00_-;\-&quot;$&quot;* #,##0.00_-;_-&quot;$&quot;* &quot;-&quot;??_-;_-@"/>
    <numFmt numFmtId="174" formatCode="#,##0_ ;\-#,##0\ "/>
    <numFmt numFmtId="175" formatCode="_(&quot;$&quot;\ * #.##0.00_);_(&quot;$&quot;\ * \(#.##0.00\);_(&quot;$&quot;\ * &quot;-&quot;??_);_(@_)"/>
    <numFmt numFmtId="176" formatCode="&quot;$&quot;#,##0"/>
    <numFmt numFmtId="177" formatCode="0.0%"/>
    <numFmt numFmtId="178" formatCode="_-* #,##0\ _€_-;\-* #,##0\ _€_-;_-* &quot;-&quot;??\ _€_-;_-@_-"/>
    <numFmt numFmtId="179" formatCode="_-* #.##0_-;\-* #.##0_-;_-* &quot;-&quot;_-;_-@_-"/>
    <numFmt numFmtId="180" formatCode="_-&quot;$&quot;\ * #.##0.00_-;\-&quot;$&quot;\ * #.##0.00_-;_-&quot;$&quot;\ * &quot;-&quot;??_-;_-@_-"/>
    <numFmt numFmtId="181" formatCode="_-&quot;$&quot;* #.;\-&quot;$&quot;* #.;_-&quot;$&quot;* &quot;-&quot;??_-;_ⴭ_궐"/>
    <numFmt numFmtId="182" formatCode="_(&quot;$&quot;\ * #,##0.0_);_(&quot;$&quot;\ * \(#,##0.0\);_(&quot;$&quot;\ * &quot;-&quot;??_);_(@_)"/>
    <numFmt numFmtId="183" formatCode="_-&quot;$&quot;* #,##0_-;\-&quot;$&quot;* #,##0_-;_-&quot;$&quot;* &quot;-&quot;??_-;_-@_-"/>
  </numFmts>
  <fonts count="32" x14ac:knownFonts="1">
    <font>
      <sz val="11"/>
      <color theme="1"/>
      <name val="Calibri"/>
      <family val="2"/>
      <scheme val="minor"/>
    </font>
    <font>
      <sz val="11"/>
      <color theme="1"/>
      <name val="Calibri"/>
      <family val="2"/>
      <scheme val="minor"/>
    </font>
    <font>
      <b/>
      <sz val="11"/>
      <name val="Arial"/>
      <family val="2"/>
    </font>
    <font>
      <b/>
      <sz val="11"/>
      <color rgb="FF000000"/>
      <name val="Arial"/>
      <family val="2"/>
    </font>
    <font>
      <sz val="11"/>
      <name val="Calibri"/>
      <family val="2"/>
    </font>
    <font>
      <b/>
      <sz val="11"/>
      <color rgb="FFFFFFFF"/>
      <name val="Arial"/>
      <family val="2"/>
    </font>
    <font>
      <b/>
      <sz val="11"/>
      <color theme="0"/>
      <name val="Arial"/>
      <family val="2"/>
    </font>
    <font>
      <b/>
      <sz val="11"/>
      <color theme="1"/>
      <name val="Arial"/>
      <family val="2"/>
    </font>
    <font>
      <b/>
      <sz val="11"/>
      <color rgb="FF6F6F6E"/>
      <name val="Calibri"/>
      <family val="2"/>
      <scheme val="minor"/>
    </font>
    <font>
      <sz val="11"/>
      <name val="Calibri"/>
      <family val="2"/>
      <scheme val="minor"/>
    </font>
    <font>
      <sz val="11"/>
      <name val="Arial"/>
      <family val="2"/>
    </font>
    <font>
      <sz val="11"/>
      <color rgb="FF000000"/>
      <name val="Calibri"/>
      <family val="2"/>
    </font>
    <font>
      <sz val="11"/>
      <color theme="1"/>
      <name val="Arial"/>
      <family val="2"/>
    </font>
    <font>
      <sz val="10"/>
      <name val="Arial"/>
      <family val="2"/>
    </font>
    <font>
      <sz val="11"/>
      <color rgb="FFFF0000"/>
      <name val="Calibri"/>
      <family val="2"/>
      <scheme val="minor"/>
    </font>
    <font>
      <sz val="10"/>
      <name val="Calibri"/>
      <family val="2"/>
      <scheme val="minor"/>
    </font>
    <font>
      <i/>
      <sz val="11"/>
      <name val="Arial"/>
      <family val="2"/>
    </font>
    <font>
      <b/>
      <sz val="11"/>
      <name val="Calibri"/>
      <family val="2"/>
      <scheme val="minor"/>
    </font>
    <font>
      <b/>
      <sz val="12"/>
      <name val="Arial"/>
      <family val="2"/>
    </font>
    <font>
      <sz val="12"/>
      <name val="Arial"/>
      <family val="2"/>
    </font>
    <font>
      <sz val="9"/>
      <color indexed="81"/>
      <name val="Tahoma"/>
      <family val="2"/>
    </font>
    <font>
      <b/>
      <sz val="9"/>
      <color indexed="81"/>
      <name val="Tahoma"/>
      <family val="2"/>
    </font>
    <font>
      <sz val="22"/>
      <name val="Arial"/>
      <family val="2"/>
    </font>
    <font>
      <i/>
      <sz val="22"/>
      <name val="Arial"/>
      <family val="2"/>
    </font>
    <font>
      <sz val="11"/>
      <name val="Arial Narrow"/>
      <family val="2"/>
    </font>
    <font>
      <sz val="14"/>
      <name val="Arial"/>
      <family val="2"/>
    </font>
    <font>
      <b/>
      <sz val="11"/>
      <color theme="0"/>
      <name val="Calibri"/>
      <family val="2"/>
      <scheme val="minor"/>
    </font>
    <font>
      <b/>
      <sz val="11"/>
      <color theme="1"/>
      <name val="Calibri"/>
      <family val="2"/>
      <scheme val="minor"/>
    </font>
    <font>
      <b/>
      <sz val="9"/>
      <name val="Calibri"/>
      <family val="2"/>
      <scheme val="minor"/>
    </font>
    <font>
      <b/>
      <sz val="10"/>
      <name val="Calibri"/>
      <family val="2"/>
      <scheme val="minor"/>
    </font>
    <font>
      <sz val="10"/>
      <name val="Arial"/>
      <family val="2"/>
      <charset val="1"/>
    </font>
    <font>
      <sz val="8"/>
      <name val="Calibri"/>
      <family val="2"/>
      <scheme val="minor"/>
    </font>
  </fonts>
  <fills count="32">
    <fill>
      <patternFill patternType="none"/>
    </fill>
    <fill>
      <patternFill patternType="gray125"/>
    </fill>
    <fill>
      <patternFill patternType="solid">
        <fgColor rgb="FF00B050"/>
        <bgColor rgb="FF00B050"/>
      </patternFill>
    </fill>
    <fill>
      <patternFill patternType="solid">
        <fgColor rgb="FFC5E0B3"/>
        <bgColor rgb="FFC5E0B3"/>
      </patternFill>
    </fill>
    <fill>
      <patternFill patternType="solid">
        <fgColor rgb="FF009999"/>
        <bgColor rgb="FF009999"/>
      </patternFill>
    </fill>
    <fill>
      <patternFill patternType="solid">
        <fgColor rgb="FF7030A0"/>
        <bgColor indexed="64"/>
      </patternFill>
    </fill>
    <fill>
      <patternFill patternType="solid">
        <fgColor rgb="FFCC99FF"/>
        <bgColor indexed="64"/>
      </patternFill>
    </fill>
    <fill>
      <patternFill patternType="solid">
        <fgColor theme="5" tint="0.39997558519241921"/>
        <bgColor indexed="64"/>
      </patternFill>
    </fill>
    <fill>
      <patternFill patternType="solid">
        <fgColor rgb="FFECECEC"/>
        <bgColor indexed="64"/>
      </patternFill>
    </fill>
    <fill>
      <patternFill patternType="solid">
        <fgColor theme="0"/>
        <bgColor indexed="64"/>
      </patternFill>
    </fill>
    <fill>
      <patternFill patternType="solid">
        <fgColor theme="0"/>
        <bgColor theme="4" tint="0.79998168889431442"/>
      </patternFill>
    </fill>
    <fill>
      <patternFill patternType="solid">
        <fgColor theme="0"/>
        <bgColor theme="0"/>
      </patternFill>
    </fill>
    <fill>
      <patternFill patternType="solid">
        <fgColor theme="0"/>
        <bgColor rgb="FFFBE4D5"/>
      </patternFill>
    </fill>
    <fill>
      <patternFill patternType="solid">
        <fgColor theme="0"/>
        <bgColor rgb="FFFFFF00"/>
      </patternFill>
    </fill>
    <fill>
      <patternFill patternType="solid">
        <fgColor theme="0"/>
        <bgColor rgb="FFD9D9D9"/>
      </patternFill>
    </fill>
    <fill>
      <patternFill patternType="solid">
        <fgColor theme="0"/>
        <bgColor rgb="FFFFFFFF"/>
      </patternFill>
    </fill>
    <fill>
      <patternFill patternType="solid">
        <fgColor theme="0"/>
        <bgColor rgb="FFCCCCCC"/>
      </patternFill>
    </fill>
    <fill>
      <patternFill patternType="solid">
        <fgColor theme="0"/>
        <bgColor rgb="FF000000"/>
      </patternFill>
    </fill>
    <fill>
      <patternFill patternType="solid">
        <fgColor theme="0"/>
        <bgColor rgb="FF00B0F0"/>
      </patternFill>
    </fill>
    <fill>
      <patternFill patternType="solid">
        <fgColor rgb="FFFF99FF"/>
        <bgColor rgb="FF009999"/>
      </patternFill>
    </fill>
    <fill>
      <patternFill patternType="solid">
        <fgColor rgb="FFFFFF00"/>
        <bgColor indexed="64"/>
      </patternFill>
    </fill>
    <fill>
      <patternFill patternType="solid">
        <fgColor rgb="FF522B57"/>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7" tint="-0.249977111117893"/>
        <bgColor rgb="FF009999"/>
      </patternFill>
    </fill>
    <fill>
      <patternFill patternType="solid">
        <fgColor theme="7" tint="0.39997558519241921"/>
        <bgColor rgb="FF009999"/>
      </patternFill>
    </fill>
    <fill>
      <patternFill patternType="solid">
        <fgColor theme="8" tint="0.39997558519241921"/>
        <bgColor rgb="FF009999"/>
      </patternFill>
    </fill>
    <fill>
      <patternFill patternType="solid">
        <fgColor theme="5" tint="0.39997558519241921"/>
        <bgColor rgb="FF009999"/>
      </patternFill>
    </fill>
    <fill>
      <patternFill patternType="solid">
        <fgColor theme="9" tint="0.39997558519241921"/>
        <bgColor rgb="FF009999"/>
      </patternFill>
    </fill>
    <fill>
      <patternFill patternType="solid">
        <fgColor theme="0" tint="-0.34998626667073579"/>
        <bgColor rgb="FF009999"/>
      </patternFill>
    </fill>
    <fill>
      <patternFill patternType="solid">
        <fgColor theme="3" tint="0.399975585192419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rgb="FF522B57"/>
      </left>
      <right style="thin">
        <color rgb="FF522B57"/>
      </right>
      <top style="thin">
        <color rgb="FF522B57"/>
      </top>
      <bottom style="thin">
        <color rgb="FF522B57"/>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style="thin">
        <color auto="1"/>
      </right>
      <top/>
      <bottom/>
      <diagonal/>
    </border>
    <border>
      <left style="thin">
        <color theme="9" tint="-0.499984740745262"/>
      </left>
      <right style="thin">
        <color theme="9" tint="-0.499984740745262"/>
      </right>
      <top style="thin">
        <color theme="9" tint="-0.499984740745262"/>
      </top>
      <bottom style="thin">
        <color theme="9" tint="-0.499984740745262"/>
      </bottom>
      <diagonal/>
    </border>
    <border>
      <left style="thin">
        <color theme="9" tint="-0.499984740745262"/>
      </left>
      <right style="thin">
        <color theme="9" tint="-0.499984740745262"/>
      </right>
      <top/>
      <bottom style="thin">
        <color theme="9" tint="-0.499984740745262"/>
      </bottom>
      <diagonal/>
    </border>
    <border>
      <left style="thin">
        <color theme="9" tint="-0.499984740745262"/>
      </left>
      <right/>
      <top style="thin">
        <color theme="9" tint="-0.499984740745262"/>
      </top>
      <bottom style="thin">
        <color theme="9" tint="-0.499984740745262"/>
      </bottom>
      <diagonal/>
    </border>
    <border>
      <left/>
      <right style="thin">
        <color theme="9" tint="-0.499984740745262"/>
      </right>
      <top/>
      <bottom style="thin">
        <color theme="9" tint="-0.499984740745262"/>
      </bottom>
      <diagonal/>
    </border>
    <border>
      <left/>
      <right style="thin">
        <color theme="9" tint="-0.499984740745262"/>
      </right>
      <top style="thin">
        <color theme="9" tint="-0.499984740745262"/>
      </top>
      <bottom style="thin">
        <color theme="9" tint="-0.499984740745262"/>
      </bottom>
      <diagonal/>
    </border>
    <border>
      <left/>
      <right style="thin">
        <color theme="9" tint="-0.499984740745262"/>
      </right>
      <top style="thin">
        <color theme="9" tint="-0.499984740745262"/>
      </top>
      <bottom/>
      <diagonal/>
    </border>
    <border>
      <left style="thin">
        <color theme="9" tint="-0.499984740745262"/>
      </left>
      <right style="thin">
        <color theme="9" tint="-0.499984740745262"/>
      </right>
      <top style="thin">
        <color theme="9" tint="-0.499984740745262"/>
      </top>
      <bottom/>
      <diagonal/>
    </border>
    <border>
      <left/>
      <right/>
      <top style="thin">
        <color theme="9" tint="-0.499984740745262"/>
      </top>
      <bottom style="thin">
        <color theme="9" tint="-0.499984740745262"/>
      </bottom>
      <diagonal/>
    </border>
    <border>
      <left style="medium">
        <color rgb="FFECECEC"/>
      </left>
      <right style="medium">
        <color rgb="FFECECEC"/>
      </right>
      <top style="medium">
        <color rgb="FFECECEC"/>
      </top>
      <bottom style="medium">
        <color rgb="FFECECEC"/>
      </bottom>
      <diagonal/>
    </border>
  </borders>
  <cellStyleXfs count="17">
    <xf numFmtId="0" fontId="0" fillId="0" borderId="0"/>
    <xf numFmtId="167" fontId="1" fillId="0" borderId="0" applyFont="0" applyFill="0" applyBorder="0" applyAlignment="0" applyProtection="0"/>
    <xf numFmtId="9" fontId="1" fillId="0" borderId="0" applyFont="0" applyFill="0" applyBorder="0" applyAlignment="0" applyProtection="0"/>
    <xf numFmtId="0" fontId="8" fillId="8" borderId="9">
      <alignment horizontal="center" vertical="center" wrapText="1"/>
    </xf>
    <xf numFmtId="0" fontId="13" fillId="0" borderId="0"/>
    <xf numFmtId="43" fontId="1" fillId="0" borderId="0" applyFont="0" applyFill="0" applyBorder="0" applyAlignment="0" applyProtection="0"/>
    <xf numFmtId="41" fontId="1" fillId="0" borderId="0" applyFont="0" applyFill="0" applyBorder="0" applyAlignment="0" applyProtection="0"/>
    <xf numFmtId="166"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0" fontId="1" fillId="0" borderId="0"/>
    <xf numFmtId="180" fontId="1" fillId="0" borderId="0" applyFont="0" applyFill="0" applyBorder="0" applyAlignment="0" applyProtection="0"/>
    <xf numFmtId="180" fontId="1" fillId="0" borderId="0" applyFont="0" applyFill="0" applyBorder="0" applyAlignment="0" applyProtection="0"/>
    <xf numFmtId="0" fontId="26" fillId="21" borderId="21">
      <alignment horizontal="center" vertical="center" wrapText="1"/>
    </xf>
    <xf numFmtId="0" fontId="30" fillId="0" borderId="0"/>
  </cellStyleXfs>
  <cellXfs count="320">
    <xf numFmtId="0" fontId="0" fillId="0" borderId="0" xfId="0"/>
    <xf numFmtId="0" fontId="2" fillId="6" borderId="1" xfId="0" applyFont="1" applyFill="1" applyBorder="1" applyAlignment="1">
      <alignment horizontal="center" vertical="center" wrapText="1"/>
    </xf>
    <xf numFmtId="0" fontId="7" fillId="7" borderId="1" xfId="0" applyFont="1" applyFill="1" applyBorder="1" applyAlignment="1">
      <alignment vertical="center" wrapText="1"/>
    </xf>
    <xf numFmtId="169" fontId="0" fillId="0" borderId="0" xfId="0" applyNumberFormat="1" applyAlignment="1">
      <alignment horizontal="center"/>
    </xf>
    <xf numFmtId="0" fontId="0" fillId="0" borderId="0" xfId="0" applyFill="1" applyAlignment="1">
      <alignment horizontal="center"/>
    </xf>
    <xf numFmtId="0" fontId="11" fillId="0" borderId="0" xfId="0" applyFont="1" applyFill="1" applyAlignment="1">
      <alignment horizontal="center" vertical="center"/>
    </xf>
    <xf numFmtId="5" fontId="10" fillId="9" borderId="1" xfId="7" applyNumberFormat="1" applyFont="1" applyFill="1" applyBorder="1" applyAlignment="1">
      <alignment horizontal="center" vertical="center" wrapText="1"/>
    </xf>
    <xf numFmtId="0" fontId="9" fillId="9" borderId="1" xfId="3" applyFont="1" applyFill="1" applyBorder="1" applyAlignment="1">
      <alignment vertical="center" wrapText="1"/>
    </xf>
    <xf numFmtId="0" fontId="9" fillId="9" borderId="1" xfId="0" applyFont="1" applyFill="1" applyBorder="1" applyAlignment="1">
      <alignment vertical="center" wrapText="1"/>
    </xf>
    <xf numFmtId="0" fontId="17" fillId="9" borderId="1" xfId="3" applyFont="1" applyFill="1" applyBorder="1" applyAlignment="1">
      <alignment vertical="center" wrapText="1"/>
    </xf>
    <xf numFmtId="0" fontId="17" fillId="10" borderId="1" xfId="0" applyFont="1" applyFill="1" applyBorder="1" applyAlignment="1">
      <alignment vertical="center" wrapText="1"/>
    </xf>
    <xf numFmtId="0" fontId="9" fillId="10" borderId="1" xfId="0" applyFont="1" applyFill="1" applyBorder="1" applyAlignment="1">
      <alignment vertical="center" wrapText="1"/>
    </xf>
    <xf numFmtId="0" fontId="10" fillId="17" borderId="1" xfId="0" applyFont="1" applyFill="1" applyBorder="1" applyAlignment="1">
      <alignment horizontal="center" vertical="center" wrapText="1"/>
    </xf>
    <xf numFmtId="0" fontId="2" fillId="17" borderId="1" xfId="0" applyFont="1" applyFill="1" applyBorder="1" applyAlignment="1">
      <alignment horizontal="center" vertical="center" wrapText="1"/>
    </xf>
    <xf numFmtId="0" fontId="10" fillId="17" borderId="1" xfId="0" applyFont="1" applyFill="1" applyBorder="1" applyAlignment="1">
      <alignment horizontal="left" vertical="center" wrapText="1"/>
    </xf>
    <xf numFmtId="0" fontId="10" fillId="9" borderId="1" xfId="3" applyFont="1" applyFill="1" applyBorder="1">
      <alignment horizontal="center" vertical="center" wrapText="1"/>
    </xf>
    <xf numFmtId="0" fontId="10" fillId="18" borderId="1" xfId="0" applyFont="1" applyFill="1" applyBorder="1" applyAlignment="1">
      <alignment horizontal="left" vertical="center" wrapText="1"/>
    </xf>
    <xf numFmtId="0" fontId="10" fillId="10" borderId="1" xfId="0" applyFont="1" applyFill="1" applyBorder="1" applyAlignment="1">
      <alignment horizontal="center" vertical="center" wrapText="1"/>
    </xf>
    <xf numFmtId="9" fontId="10" fillId="17" borderId="1" xfId="0" applyNumberFormat="1" applyFont="1" applyFill="1" applyBorder="1" applyAlignment="1">
      <alignment horizontal="center" vertical="center" wrapText="1"/>
    </xf>
    <xf numFmtId="9" fontId="10" fillId="17" borderId="1" xfId="2" applyFont="1" applyFill="1" applyBorder="1" applyAlignment="1">
      <alignment horizontal="center" vertical="center" wrapText="1"/>
    </xf>
    <xf numFmtId="0" fontId="10" fillId="15" borderId="1" xfId="0" applyFont="1" applyFill="1" applyBorder="1" applyAlignment="1">
      <alignment horizontal="left" vertical="center" wrapText="1"/>
    </xf>
    <xf numFmtId="0" fontId="14" fillId="0" borderId="0" xfId="0" applyFont="1" applyAlignment="1">
      <alignment horizontal="center" vertical="center"/>
    </xf>
    <xf numFmtId="0" fontId="2" fillId="9" borderId="1" xfId="0" applyFont="1" applyFill="1" applyBorder="1" applyAlignment="1">
      <alignment horizontal="center" vertical="center" wrapText="1"/>
    </xf>
    <xf numFmtId="9" fontId="10" fillId="9" borderId="1" xfId="0" applyNumberFormat="1" applyFont="1" applyFill="1" applyBorder="1" applyAlignment="1">
      <alignment horizontal="center" vertical="center" wrapText="1"/>
    </xf>
    <xf numFmtId="9" fontId="10" fillId="9" borderId="1" xfId="2" applyFont="1" applyFill="1" applyBorder="1" applyAlignment="1">
      <alignment horizontal="center" vertical="center" wrapText="1"/>
    </xf>
    <xf numFmtId="1" fontId="10" fillId="9" borderId="1" xfId="0" applyNumberFormat="1" applyFont="1" applyFill="1" applyBorder="1" applyAlignment="1">
      <alignment horizontal="center" vertical="center" wrapText="1"/>
    </xf>
    <xf numFmtId="10" fontId="10" fillId="9" borderId="1" xfId="0" applyNumberFormat="1" applyFont="1" applyFill="1" applyBorder="1" applyAlignment="1">
      <alignment horizontal="center" vertical="center" wrapText="1"/>
    </xf>
    <xf numFmtId="0" fontId="10" fillId="9" borderId="2" xfId="0" applyFont="1" applyFill="1" applyBorder="1" applyAlignment="1">
      <alignment horizontal="center" vertical="center" wrapText="1"/>
    </xf>
    <xf numFmtId="0" fontId="10" fillId="9" borderId="1" xfId="4" applyFont="1" applyFill="1" applyBorder="1" applyAlignment="1">
      <alignment horizontal="center" vertical="center" wrapText="1"/>
    </xf>
    <xf numFmtId="0" fontId="2" fillId="14" borderId="1" xfId="4" applyFont="1" applyFill="1" applyBorder="1" applyAlignment="1">
      <alignment horizontal="center" vertical="center" wrapText="1"/>
    </xf>
    <xf numFmtId="0" fontId="10" fillId="15" borderId="1" xfId="4" applyFont="1" applyFill="1" applyBorder="1" applyAlignment="1">
      <alignment horizontal="center" vertical="center" wrapText="1"/>
    </xf>
    <xf numFmtId="49" fontId="10" fillId="16" borderId="1" xfId="4" applyNumberFormat="1" applyFont="1" applyFill="1" applyBorder="1" applyAlignment="1">
      <alignment horizontal="center" vertical="center" wrapText="1"/>
    </xf>
    <xf numFmtId="0" fontId="10" fillId="16" borderId="1" xfId="4" applyFont="1" applyFill="1" applyBorder="1" applyAlignment="1">
      <alignment horizontal="center" vertical="center" wrapText="1"/>
    </xf>
    <xf numFmtId="49" fontId="10" fillId="9" borderId="1" xfId="3" applyNumberFormat="1" applyFont="1" applyFill="1" applyBorder="1" applyAlignment="1">
      <alignment horizontal="center" vertical="center" wrapText="1"/>
    </xf>
    <xf numFmtId="0" fontId="0" fillId="0" borderId="0" xfId="0" applyFill="1"/>
    <xf numFmtId="0" fontId="14" fillId="0" borderId="0" xfId="0" applyFont="1" applyFill="1" applyAlignment="1">
      <alignment horizontal="center" vertical="center"/>
    </xf>
    <xf numFmtId="169" fontId="0" fillId="0" borderId="0" xfId="0" applyNumberFormat="1" applyFill="1" applyAlignment="1">
      <alignment horizontal="center"/>
    </xf>
    <xf numFmtId="169" fontId="0" fillId="0" borderId="0" xfId="0" applyNumberFormat="1" applyFill="1" applyAlignment="1">
      <alignment horizontal="center" vertical="center"/>
    </xf>
    <xf numFmtId="0" fontId="14" fillId="0" borderId="0" xfId="0" applyFont="1" applyFill="1"/>
    <xf numFmtId="9" fontId="10" fillId="9" borderId="1" xfId="0" applyNumberFormat="1" applyFont="1" applyFill="1" applyBorder="1" applyAlignment="1">
      <alignment horizontal="center" wrapText="1"/>
    </xf>
    <xf numFmtId="0" fontId="0" fillId="9" borderId="0" xfId="0" applyFill="1"/>
    <xf numFmtId="0" fontId="10" fillId="9" borderId="1" xfId="3" applyFont="1" applyFill="1" applyBorder="1" applyAlignment="1">
      <alignment horizontal="left" vertical="center" wrapText="1"/>
    </xf>
    <xf numFmtId="0" fontId="10" fillId="9" borderId="1" xfId="0" applyFont="1" applyFill="1" applyBorder="1" applyAlignment="1">
      <alignment vertical="center" wrapText="1"/>
    </xf>
    <xf numFmtId="0" fontId="0" fillId="9" borderId="4" xfId="0" applyFill="1" applyBorder="1"/>
    <xf numFmtId="0" fontId="0" fillId="20" borderId="0" xfId="0" applyFill="1"/>
    <xf numFmtId="0" fontId="6" fillId="5" borderId="1" xfId="0" applyFont="1" applyFill="1" applyBorder="1" applyAlignment="1">
      <alignment horizontal="center" vertical="center" wrapText="1"/>
    </xf>
    <xf numFmtId="49" fontId="10" fillId="9" borderId="1" xfId="0" applyNumberFormat="1" applyFont="1" applyFill="1" applyBorder="1" applyAlignment="1">
      <alignment horizontal="center" vertical="center" wrapText="1"/>
    </xf>
    <xf numFmtId="0" fontId="10" fillId="9" borderId="1" xfId="0" applyFont="1" applyFill="1" applyBorder="1" applyAlignment="1">
      <alignment horizontal="center" vertical="center" wrapText="1"/>
    </xf>
    <xf numFmtId="0" fontId="10" fillId="9" borderId="1" xfId="3" applyFont="1" applyFill="1" applyBorder="1" applyAlignment="1">
      <alignment horizontal="center" vertical="center" wrapText="1"/>
    </xf>
    <xf numFmtId="0" fontId="10" fillId="9" borderId="1" xfId="0" applyFont="1" applyFill="1" applyBorder="1" applyAlignment="1">
      <alignment horizontal="left" vertical="center" wrapText="1"/>
    </xf>
    <xf numFmtId="0" fontId="10" fillId="9" borderId="1" xfId="0" applyFont="1" applyFill="1" applyBorder="1" applyAlignment="1">
      <alignment horizontal="center" vertical="center" wrapText="1"/>
    </xf>
    <xf numFmtId="0" fontId="9" fillId="9" borderId="1" xfId="0" applyFont="1" applyFill="1" applyBorder="1" applyAlignment="1">
      <alignment horizontal="center" vertical="center" wrapText="1"/>
    </xf>
    <xf numFmtId="0" fontId="10" fillId="9" borderId="1" xfId="2" applyNumberFormat="1" applyFont="1" applyFill="1" applyBorder="1" applyAlignment="1">
      <alignment horizontal="center" vertical="center" wrapText="1"/>
    </xf>
    <xf numFmtId="10" fontId="10" fillId="9" borderId="1" xfId="2" applyNumberFormat="1" applyFont="1" applyFill="1" applyBorder="1" applyAlignment="1">
      <alignment horizontal="center" vertical="center" wrapText="1"/>
    </xf>
    <xf numFmtId="177" fontId="10" fillId="9" borderId="1" xfId="0" applyNumberFormat="1" applyFont="1" applyFill="1" applyBorder="1" applyAlignment="1">
      <alignment horizontal="center" vertical="center" wrapText="1"/>
    </xf>
    <xf numFmtId="0" fontId="10" fillId="9" borderId="1" xfId="0" applyFont="1" applyFill="1" applyBorder="1" applyAlignment="1">
      <alignment horizontal="center" wrapText="1"/>
    </xf>
    <xf numFmtId="3" fontId="10" fillId="9" borderId="1" xfId="0" applyNumberFormat="1" applyFont="1" applyFill="1" applyBorder="1" applyAlignment="1">
      <alignment horizontal="center" vertical="center" wrapText="1"/>
    </xf>
    <xf numFmtId="0" fontId="10" fillId="9" borderId="3" xfId="0" applyFont="1" applyFill="1" applyBorder="1" applyAlignment="1">
      <alignment vertical="center" wrapText="1"/>
    </xf>
    <xf numFmtId="0" fontId="10" fillId="9" borderId="5" xfId="0" applyFont="1" applyFill="1" applyBorder="1" applyAlignment="1">
      <alignment horizontal="center" vertical="center" wrapText="1"/>
    </xf>
    <xf numFmtId="0" fontId="2" fillId="9" borderId="2" xfId="0" applyFont="1" applyFill="1" applyBorder="1" applyAlignment="1">
      <alignment horizontal="center" vertical="center" wrapText="1"/>
    </xf>
    <xf numFmtId="0" fontId="10" fillId="9" borderId="10" xfId="0" applyFont="1" applyFill="1" applyBorder="1" applyAlignment="1">
      <alignment vertical="center" wrapText="1"/>
    </xf>
    <xf numFmtId="0" fontId="10" fillId="9" borderId="11" xfId="0" applyFont="1" applyFill="1" applyBorder="1" applyAlignment="1">
      <alignment horizontal="center" vertical="center" wrapText="1"/>
    </xf>
    <xf numFmtId="0" fontId="10" fillId="9" borderId="2" xfId="0" applyFont="1" applyFill="1" applyBorder="1" applyAlignment="1">
      <alignment horizontal="left" vertical="center" wrapText="1"/>
    </xf>
    <xf numFmtId="49" fontId="10" fillId="9" borderId="13" xfId="0" applyNumberFormat="1" applyFont="1" applyFill="1" applyBorder="1" applyAlignment="1">
      <alignment horizontal="center" vertical="center" wrapText="1"/>
    </xf>
    <xf numFmtId="0" fontId="10" fillId="9" borderId="13" xfId="0" applyFont="1" applyFill="1" applyBorder="1" applyAlignment="1">
      <alignment horizontal="center" vertical="center" wrapText="1"/>
    </xf>
    <xf numFmtId="0" fontId="10" fillId="9" borderId="13" xfId="0" applyFont="1" applyFill="1" applyBorder="1" applyAlignment="1">
      <alignment vertical="center" wrapText="1"/>
    </xf>
    <xf numFmtId="0" fontId="10" fillId="9" borderId="13" xfId="0" applyFont="1" applyFill="1" applyBorder="1" applyAlignment="1">
      <alignment horizontal="left" vertical="center" wrapText="1"/>
    </xf>
    <xf numFmtId="1" fontId="10" fillId="9" borderId="13" xfId="0" applyNumberFormat="1" applyFont="1" applyFill="1" applyBorder="1" applyAlignment="1">
      <alignment vertical="center" wrapText="1"/>
    </xf>
    <xf numFmtId="1" fontId="10" fillId="9" borderId="14" xfId="0" applyNumberFormat="1" applyFont="1" applyFill="1" applyBorder="1" applyAlignment="1">
      <alignment vertical="center" wrapText="1"/>
    </xf>
    <xf numFmtId="0" fontId="2" fillId="9" borderId="13" xfId="0" applyFont="1" applyFill="1" applyBorder="1" applyAlignment="1">
      <alignment vertical="center" wrapText="1"/>
    </xf>
    <xf numFmtId="0" fontId="10" fillId="9" borderId="14" xfId="0" applyFont="1" applyFill="1" applyBorder="1" applyAlignment="1">
      <alignment horizontal="center" vertical="center" wrapText="1"/>
    </xf>
    <xf numFmtId="0" fontId="10" fillId="9" borderId="15" xfId="0" applyFont="1" applyFill="1" applyBorder="1" applyAlignment="1">
      <alignment vertical="center" wrapText="1"/>
    </xf>
    <xf numFmtId="0" fontId="10" fillId="9" borderId="17" xfId="0" applyFont="1" applyFill="1" applyBorder="1" applyAlignment="1">
      <alignment horizontal="left" vertical="center" wrapText="1"/>
    </xf>
    <xf numFmtId="0" fontId="10" fillId="9" borderId="16" xfId="0" applyFont="1" applyFill="1" applyBorder="1" applyAlignment="1">
      <alignment wrapText="1"/>
    </xf>
    <xf numFmtId="0" fontId="10" fillId="9" borderId="17" xfId="0" applyFont="1" applyFill="1" applyBorder="1" applyAlignment="1">
      <alignment vertical="center" wrapText="1"/>
    </xf>
    <xf numFmtId="49" fontId="10" fillId="9" borderId="13" xfId="0" applyNumberFormat="1" applyFont="1" applyFill="1" applyBorder="1" applyAlignment="1">
      <alignment vertical="center" wrapText="1"/>
    </xf>
    <xf numFmtId="0" fontId="10" fillId="9" borderId="13" xfId="0" applyFont="1" applyFill="1" applyBorder="1" applyAlignment="1">
      <alignment wrapText="1"/>
    </xf>
    <xf numFmtId="0" fontId="10" fillId="9" borderId="17" xfId="0" applyFont="1" applyFill="1" applyBorder="1" applyAlignment="1">
      <alignment wrapText="1"/>
    </xf>
    <xf numFmtId="0" fontId="10" fillId="9" borderId="17" xfId="0" applyFont="1" applyFill="1" applyBorder="1" applyAlignment="1">
      <alignment horizontal="left" vertical="top" wrapText="1"/>
    </xf>
    <xf numFmtId="0" fontId="10" fillId="9" borderId="18" xfId="0" applyFont="1" applyFill="1" applyBorder="1" applyAlignment="1">
      <alignment vertical="center" wrapText="1"/>
    </xf>
    <xf numFmtId="0" fontId="10" fillId="9" borderId="19" xfId="0" applyFont="1" applyFill="1" applyBorder="1" applyAlignment="1">
      <alignment vertical="center" wrapText="1"/>
    </xf>
    <xf numFmtId="10" fontId="10" fillId="9" borderId="13" xfId="0" applyNumberFormat="1" applyFont="1" applyFill="1" applyBorder="1" applyAlignment="1">
      <alignment horizontal="center" vertical="center" wrapText="1"/>
    </xf>
    <xf numFmtId="0" fontId="10" fillId="9" borderId="15" xfId="0" applyFont="1" applyFill="1" applyBorder="1" applyAlignment="1">
      <alignment vertical="top" wrapText="1"/>
    </xf>
    <xf numFmtId="0" fontId="10" fillId="9" borderId="13" xfId="0" applyFont="1" applyFill="1" applyBorder="1" applyAlignment="1">
      <alignment vertical="top" wrapText="1"/>
    </xf>
    <xf numFmtId="0" fontId="10" fillId="9" borderId="15" xfId="0" applyFont="1" applyFill="1" applyBorder="1" applyAlignment="1">
      <alignment horizontal="left" vertical="center" wrapText="1"/>
    </xf>
    <xf numFmtId="0" fontId="10" fillId="9" borderId="14" xfId="0" applyFont="1" applyFill="1" applyBorder="1" applyAlignment="1">
      <alignment vertical="center" wrapText="1"/>
    </xf>
    <xf numFmtId="9" fontId="10" fillId="9" borderId="13" xfId="0" applyNumberFormat="1" applyFont="1" applyFill="1" applyBorder="1" applyAlignment="1">
      <alignment horizontal="center" vertical="center" wrapText="1"/>
    </xf>
    <xf numFmtId="0" fontId="10" fillId="9" borderId="15" xfId="0" applyFont="1" applyFill="1" applyBorder="1" applyAlignment="1">
      <alignment horizontal="center" vertical="center" wrapText="1"/>
    </xf>
    <xf numFmtId="0" fontId="10" fillId="9" borderId="20" xfId="0" applyFont="1" applyFill="1" applyBorder="1" applyAlignment="1">
      <alignment horizontal="left" vertical="center" wrapText="1"/>
    </xf>
    <xf numFmtId="0" fontId="10" fillId="9" borderId="19" xfId="0" applyFont="1" applyFill="1" applyBorder="1" applyAlignment="1">
      <alignment horizontal="center" vertical="center" wrapText="1"/>
    </xf>
    <xf numFmtId="20" fontId="10" fillId="9" borderId="1" xfId="0" applyNumberFormat="1" applyFont="1" applyFill="1" applyBorder="1" applyAlignment="1">
      <alignment horizontal="center" vertical="center" wrapText="1"/>
    </xf>
    <xf numFmtId="1" fontId="2" fillId="9" borderId="1" xfId="0" applyNumberFormat="1" applyFont="1" applyFill="1" applyBorder="1" applyAlignment="1">
      <alignment horizontal="center" vertical="center" wrapText="1"/>
    </xf>
    <xf numFmtId="0" fontId="2" fillId="9" borderId="8" xfId="0" applyFont="1" applyFill="1" applyBorder="1" applyAlignment="1">
      <alignment horizontal="center" vertical="center" wrapText="1"/>
    </xf>
    <xf numFmtId="0" fontId="10" fillId="9" borderId="8" xfId="0" applyFont="1" applyFill="1" applyBorder="1" applyAlignment="1">
      <alignment horizontal="center" vertical="center" wrapText="1"/>
    </xf>
    <xf numFmtId="0" fontId="10" fillId="9" borderId="6" xfId="0" applyFont="1" applyFill="1" applyBorder="1" applyAlignment="1">
      <alignment horizontal="left" vertical="center" wrapText="1"/>
    </xf>
    <xf numFmtId="0" fontId="10" fillId="9" borderId="7" xfId="0" applyFont="1" applyFill="1" applyBorder="1" applyAlignment="1">
      <alignment horizontal="center" vertical="center" wrapText="1"/>
    </xf>
    <xf numFmtId="0" fontId="10" fillId="9" borderId="1" xfId="0" applyFont="1" applyFill="1" applyBorder="1" applyAlignment="1">
      <alignment horizontal="justify" vertical="center" wrapText="1"/>
    </xf>
    <xf numFmtId="0" fontId="10" fillId="11" borderId="1" xfId="0" applyFont="1" applyFill="1" applyBorder="1" applyAlignment="1">
      <alignment horizontal="center" vertical="center" wrapText="1"/>
    </xf>
    <xf numFmtId="10" fontId="10" fillId="11" borderId="1" xfId="0" applyNumberFormat="1" applyFont="1" applyFill="1" applyBorder="1" applyAlignment="1">
      <alignment horizontal="center" vertical="center" wrapText="1"/>
    </xf>
    <xf numFmtId="0" fontId="10" fillId="12" borderId="1" xfId="0" applyFont="1" applyFill="1" applyBorder="1" applyAlignment="1">
      <alignment horizontal="center" vertical="center" wrapText="1"/>
    </xf>
    <xf numFmtId="0" fontId="10" fillId="11" borderId="1" xfId="0" applyFont="1" applyFill="1" applyBorder="1" applyAlignment="1">
      <alignment horizontal="left" vertical="center" wrapText="1"/>
    </xf>
    <xf numFmtId="9" fontId="10" fillId="11" borderId="1" xfId="2" applyFont="1" applyFill="1" applyBorder="1" applyAlignment="1">
      <alignment horizontal="center" vertical="center" wrapText="1"/>
    </xf>
    <xf numFmtId="0" fontId="10" fillId="13" borderId="1" xfId="0" applyFont="1" applyFill="1" applyBorder="1" applyAlignment="1">
      <alignment horizontal="center" vertical="center" wrapText="1"/>
    </xf>
    <xf numFmtId="9" fontId="10" fillId="11" borderId="1" xfId="0" applyNumberFormat="1" applyFont="1" applyFill="1" applyBorder="1" applyAlignment="1">
      <alignment horizontal="center" vertical="center" wrapText="1"/>
    </xf>
    <xf numFmtId="1" fontId="10" fillId="11" borderId="1" xfId="0" applyNumberFormat="1" applyFont="1" applyFill="1" applyBorder="1" applyAlignment="1">
      <alignment horizontal="center" vertical="center" wrapText="1"/>
    </xf>
    <xf numFmtId="166" fontId="10" fillId="9" borderId="1" xfId="7" applyFont="1" applyFill="1" applyBorder="1" applyAlignment="1">
      <alignment horizontal="center" vertical="center" wrapText="1"/>
    </xf>
    <xf numFmtId="49" fontId="2" fillId="9" borderId="1" xfId="0" applyNumberFormat="1" applyFont="1" applyFill="1" applyBorder="1" applyAlignment="1">
      <alignment horizontal="center" vertical="center" wrapText="1"/>
    </xf>
    <xf numFmtId="49" fontId="10" fillId="9" borderId="1" xfId="0" applyNumberFormat="1" applyFont="1" applyFill="1" applyBorder="1" applyAlignment="1">
      <alignment vertical="center" wrapText="1"/>
    </xf>
    <xf numFmtId="0" fontId="24" fillId="9" borderId="1" xfId="0" applyFont="1" applyFill="1" applyBorder="1" applyAlignment="1">
      <alignment horizontal="center" vertical="center" wrapText="1"/>
    </xf>
    <xf numFmtId="0" fontId="19" fillId="9" borderId="1" xfId="0" applyFont="1" applyFill="1" applyBorder="1" applyAlignment="1">
      <alignment horizontal="center" vertical="center" wrapText="1"/>
    </xf>
    <xf numFmtId="0" fontId="10" fillId="17" borderId="1" xfId="4" applyFont="1" applyFill="1" applyBorder="1" applyAlignment="1">
      <alignment horizontal="center" vertical="center" wrapText="1"/>
    </xf>
    <xf numFmtId="1" fontId="10" fillId="17" borderId="1" xfId="0" applyNumberFormat="1" applyFont="1" applyFill="1" applyBorder="1" applyAlignment="1">
      <alignment horizontal="center" vertical="center" wrapText="1"/>
    </xf>
    <xf numFmtId="1" fontId="10" fillId="9" borderId="1" xfId="6" applyNumberFormat="1" applyFont="1" applyFill="1" applyBorder="1" applyAlignment="1">
      <alignment horizontal="center" vertical="center" wrapText="1"/>
    </xf>
    <xf numFmtId="0" fontId="25" fillId="9" borderId="1" xfId="0" applyFont="1" applyFill="1" applyBorder="1" applyAlignment="1">
      <alignment horizontal="center" vertical="center" wrapText="1"/>
    </xf>
    <xf numFmtId="0" fontId="25" fillId="9" borderId="1" xfId="0" applyFont="1" applyFill="1" applyBorder="1" applyAlignment="1">
      <alignment horizontal="left" vertical="center" wrapText="1"/>
    </xf>
    <xf numFmtId="0" fontId="10" fillId="9" borderId="1" xfId="0" applyFont="1" applyFill="1" applyBorder="1" applyAlignment="1">
      <alignment horizontal="left" vertical="top" wrapText="1"/>
    </xf>
    <xf numFmtId="0" fontId="9" fillId="9" borderId="0" xfId="0" applyFont="1" applyFill="1"/>
    <xf numFmtId="0" fontId="10" fillId="9" borderId="0" xfId="0" applyFont="1" applyFill="1" applyAlignment="1">
      <alignment horizontal="center" vertical="center" wrapText="1"/>
    </xf>
    <xf numFmtId="1" fontId="10" fillId="9" borderId="1" xfId="2" applyNumberFormat="1" applyFont="1" applyFill="1" applyBorder="1" applyAlignment="1">
      <alignment horizontal="center" vertical="center" wrapText="1"/>
    </xf>
    <xf numFmtId="171" fontId="10" fillId="9" borderId="1" xfId="8" applyNumberFormat="1" applyFont="1" applyFill="1" applyBorder="1" applyAlignment="1">
      <alignment horizontal="center" vertical="center" wrapText="1"/>
    </xf>
    <xf numFmtId="171" fontId="10" fillId="9" borderId="1" xfId="9" applyNumberFormat="1" applyFont="1" applyFill="1" applyBorder="1" applyAlignment="1">
      <alignment horizontal="center" vertical="center" wrapText="1"/>
    </xf>
    <xf numFmtId="0" fontId="2" fillId="9" borderId="1" xfId="0" applyFont="1" applyFill="1" applyBorder="1" applyAlignment="1">
      <alignment vertical="center" wrapText="1"/>
    </xf>
    <xf numFmtId="166" fontId="10" fillId="9" borderId="1" xfId="7" applyFont="1" applyFill="1" applyBorder="1" applyAlignment="1">
      <alignment vertical="center" wrapText="1"/>
    </xf>
    <xf numFmtId="9" fontId="10" fillId="9" borderId="1" xfId="0" applyNumberFormat="1" applyFont="1" applyFill="1" applyBorder="1" applyAlignment="1">
      <alignment vertical="center" wrapText="1"/>
    </xf>
    <xf numFmtId="0" fontId="10" fillId="9" borderId="0" xfId="0" applyFont="1" applyFill="1" applyAlignment="1">
      <alignment vertical="center" wrapText="1"/>
    </xf>
    <xf numFmtId="176" fontId="10" fillId="9" borderId="1" xfId="0" applyNumberFormat="1" applyFont="1" applyFill="1" applyBorder="1" applyAlignment="1">
      <alignment vertical="center" wrapText="1"/>
    </xf>
    <xf numFmtId="173" fontId="10" fillId="9" borderId="1" xfId="0" applyNumberFormat="1" applyFont="1" applyFill="1" applyBorder="1" applyAlignment="1">
      <alignment horizontal="center" vertical="center" wrapText="1"/>
    </xf>
    <xf numFmtId="2" fontId="10" fillId="9" borderId="1" xfId="0" applyNumberFormat="1" applyFont="1" applyFill="1" applyBorder="1" applyAlignment="1">
      <alignment vertical="center" wrapText="1"/>
    </xf>
    <xf numFmtId="3" fontId="10" fillId="9" borderId="1" xfId="0" applyNumberFormat="1" applyFont="1" applyFill="1" applyBorder="1" applyAlignment="1">
      <alignment vertical="center" wrapText="1"/>
    </xf>
    <xf numFmtId="164" fontId="10" fillId="9" borderId="1" xfId="0" applyNumberFormat="1" applyFont="1" applyFill="1" applyBorder="1" applyAlignment="1">
      <alignment horizontal="center" vertical="center" wrapText="1"/>
    </xf>
    <xf numFmtId="0" fontId="10" fillId="9" borderId="1" xfId="3" applyFont="1" applyFill="1" applyBorder="1" applyAlignment="1">
      <alignment vertical="center" wrapText="1"/>
    </xf>
    <xf numFmtId="0" fontId="19" fillId="9" borderId="1" xfId="0" applyFont="1" applyFill="1" applyBorder="1" applyAlignment="1">
      <alignment vertical="center" wrapText="1"/>
    </xf>
    <xf numFmtId="0" fontId="18" fillId="9" borderId="1" xfId="0" applyFont="1" applyFill="1" applyBorder="1" applyAlignment="1">
      <alignment vertical="center" wrapText="1"/>
    </xf>
    <xf numFmtId="0" fontId="18" fillId="9" borderId="1" xfId="3" applyFont="1" applyFill="1" applyBorder="1">
      <alignment horizontal="center" vertical="center" wrapText="1"/>
    </xf>
    <xf numFmtId="164" fontId="19" fillId="9" borderId="1" xfId="0" applyNumberFormat="1" applyFont="1" applyFill="1" applyBorder="1" applyAlignment="1">
      <alignment horizontal="center" vertical="center" wrapText="1"/>
    </xf>
    <xf numFmtId="0" fontId="19" fillId="9" borderId="0" xfId="0" applyFont="1" applyFill="1" applyAlignment="1">
      <alignment vertical="center" wrapText="1"/>
    </xf>
    <xf numFmtId="0" fontId="19" fillId="9" borderId="1" xfId="3" applyFont="1" applyFill="1" applyBorder="1" applyAlignment="1">
      <alignment vertical="center" wrapText="1"/>
    </xf>
    <xf numFmtId="0" fontId="19" fillId="9" borderId="1" xfId="3" applyFont="1" applyFill="1" applyBorder="1">
      <alignment horizontal="center" vertical="center" wrapText="1"/>
    </xf>
    <xf numFmtId="0" fontId="10" fillId="9" borderId="1"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0" fillId="9" borderId="2" xfId="0" applyFont="1" applyFill="1" applyBorder="1" applyAlignment="1">
      <alignment horizontal="center" vertical="center" wrapText="1"/>
    </xf>
    <xf numFmtId="0" fontId="10" fillId="9" borderId="8"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10" fillId="9" borderId="2"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0" fillId="9" borderId="1" xfId="3" applyFont="1" applyFill="1" applyBorder="1" applyAlignment="1">
      <alignment horizontal="center" vertical="center" wrapText="1"/>
    </xf>
    <xf numFmtId="49" fontId="10" fillId="9"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justify" vertical="center" wrapText="1"/>
    </xf>
    <xf numFmtId="0" fontId="10" fillId="0" borderId="1" xfId="0" applyFont="1" applyFill="1" applyBorder="1" applyAlignment="1">
      <alignment vertical="center" wrapText="1"/>
    </xf>
    <xf numFmtId="10" fontId="10" fillId="0" borderId="1" xfId="0" applyNumberFormat="1" applyFont="1" applyFill="1" applyBorder="1" applyAlignment="1">
      <alignment horizontal="center" vertical="center" wrapText="1"/>
    </xf>
    <xf numFmtId="9" fontId="10" fillId="0" borderId="1" xfId="2" applyFont="1" applyFill="1" applyBorder="1" applyAlignment="1">
      <alignment horizontal="center" vertical="center" wrapText="1"/>
    </xf>
    <xf numFmtId="0" fontId="9" fillId="0" borderId="1" xfId="3" applyFont="1" applyFill="1" applyBorder="1">
      <alignment horizontal="center" vertical="center" wrapText="1"/>
    </xf>
    <xf numFmtId="0" fontId="9" fillId="0" borderId="1" xfId="0" applyFont="1" applyFill="1" applyBorder="1" applyAlignment="1">
      <alignment horizontal="center" vertical="center" wrapText="1"/>
    </xf>
    <xf numFmtId="9" fontId="10" fillId="0" borderId="1" xfId="0" applyNumberFormat="1" applyFont="1" applyFill="1" applyBorder="1" applyAlignment="1">
      <alignment horizontal="center" vertical="center" wrapText="1"/>
    </xf>
    <xf numFmtId="0" fontId="9" fillId="0" borderId="1" xfId="0" applyFont="1" applyFill="1" applyBorder="1" applyAlignment="1">
      <alignment horizontal="center"/>
    </xf>
    <xf numFmtId="49" fontId="10" fillId="0" borderId="1" xfId="0" applyNumberFormat="1" applyFont="1" applyFill="1" applyBorder="1" applyAlignment="1">
      <alignment horizontal="center" vertical="center" wrapText="1"/>
    </xf>
    <xf numFmtId="170" fontId="10" fillId="0" borderId="1" xfId="0" applyNumberFormat="1" applyFont="1" applyFill="1" applyBorder="1" applyAlignment="1">
      <alignment horizontal="center" vertical="center" wrapText="1"/>
    </xf>
    <xf numFmtId="177" fontId="10" fillId="0" borderId="1" xfId="0" applyNumberFormat="1" applyFont="1" applyFill="1" applyBorder="1" applyAlignment="1">
      <alignment horizontal="center" vertical="center" wrapText="1"/>
    </xf>
    <xf numFmtId="1" fontId="10" fillId="0" borderId="1" xfId="0" applyNumberFormat="1" applyFont="1" applyFill="1" applyBorder="1" applyAlignment="1">
      <alignment horizontal="center" vertical="center" wrapText="1"/>
    </xf>
    <xf numFmtId="169" fontId="10" fillId="0" borderId="1" xfId="0" applyNumberFormat="1" applyFont="1" applyFill="1" applyBorder="1" applyAlignment="1">
      <alignment horizontal="center" vertical="center" wrapText="1"/>
    </xf>
    <xf numFmtId="0" fontId="10" fillId="0" borderId="1" xfId="4" applyFont="1" applyFill="1" applyBorder="1" applyAlignment="1">
      <alignment horizontal="center" vertical="center" wrapText="1"/>
    </xf>
    <xf numFmtId="9" fontId="10" fillId="0" borderId="1" xfId="4"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9" fillId="0" borderId="1" xfId="0" applyFont="1" applyFill="1" applyBorder="1"/>
    <xf numFmtId="0" fontId="4" fillId="0" borderId="1" xfId="0" applyFont="1" applyFill="1" applyBorder="1" applyAlignment="1">
      <alignment horizontal="center" wrapText="1"/>
    </xf>
    <xf numFmtId="166" fontId="10" fillId="0" borderId="1" xfId="7" applyFont="1" applyFill="1" applyBorder="1" applyAlignment="1">
      <alignment horizontal="center" vertical="center"/>
    </xf>
    <xf numFmtId="9" fontId="10" fillId="0" borderId="1" xfId="2" applyFont="1" applyFill="1" applyBorder="1" applyAlignment="1">
      <alignment horizontal="center" vertical="center"/>
    </xf>
    <xf numFmtId="0" fontId="10" fillId="0" borderId="1" xfId="3" applyFont="1" applyFill="1" applyBorder="1">
      <alignment horizontal="center" vertical="center" wrapText="1"/>
    </xf>
    <xf numFmtId="0" fontId="10" fillId="0" borderId="1" xfId="0" applyFont="1" applyFill="1" applyBorder="1" applyAlignment="1">
      <alignment horizontal="center" vertical="center"/>
    </xf>
    <xf numFmtId="49" fontId="10" fillId="0" borderId="1" xfId="2" applyNumberFormat="1" applyFont="1" applyFill="1" applyBorder="1" applyAlignment="1">
      <alignment horizontal="center" vertical="center" wrapText="1"/>
    </xf>
    <xf numFmtId="0" fontId="10" fillId="0" borderId="1" xfId="2" applyNumberFormat="1" applyFont="1" applyFill="1" applyBorder="1" applyAlignment="1">
      <alignment horizontal="center" vertical="center" wrapText="1"/>
    </xf>
    <xf numFmtId="9" fontId="10" fillId="0" borderId="1" xfId="2" applyNumberFormat="1" applyFont="1" applyFill="1" applyBorder="1" applyAlignment="1">
      <alignment horizontal="center" vertical="center" wrapText="1"/>
    </xf>
    <xf numFmtId="0" fontId="15" fillId="0" borderId="1" xfId="3" applyFont="1" applyFill="1" applyBorder="1">
      <alignment horizontal="center" vertical="center" wrapText="1"/>
    </xf>
    <xf numFmtId="0" fontId="15" fillId="0" borderId="1" xfId="0" applyFont="1" applyFill="1" applyBorder="1" applyAlignment="1">
      <alignment horizontal="center" vertical="center" wrapText="1"/>
    </xf>
    <xf numFmtId="0" fontId="10" fillId="0" borderId="1" xfId="0" applyFont="1" applyFill="1" applyBorder="1" applyAlignment="1">
      <alignment horizontal="center" wrapText="1"/>
    </xf>
    <xf numFmtId="0" fontId="10" fillId="0" borderId="1" xfId="0" applyFont="1" applyFill="1" applyBorder="1" applyAlignment="1">
      <alignment vertical="center"/>
    </xf>
    <xf numFmtId="0" fontId="2" fillId="0" borderId="1" xfId="0" applyFont="1" applyFill="1" applyBorder="1" applyAlignment="1">
      <alignment horizontal="center" vertical="center" wrapText="1"/>
    </xf>
    <xf numFmtId="10" fontId="2" fillId="0" borderId="1" xfId="2"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10" fontId="10" fillId="0" borderId="1" xfId="2" applyNumberFormat="1" applyFont="1" applyFill="1" applyBorder="1" applyAlignment="1">
      <alignment horizontal="center" vertical="center" wrapText="1"/>
    </xf>
    <xf numFmtId="10" fontId="10" fillId="0" borderId="1" xfId="2" applyNumberFormat="1" applyFont="1" applyFill="1" applyBorder="1" applyAlignment="1">
      <alignment horizontal="left" vertical="center" wrapText="1"/>
    </xf>
    <xf numFmtId="0" fontId="10" fillId="0" borderId="1" xfId="0" applyFont="1" applyFill="1" applyBorder="1" applyAlignment="1">
      <alignment horizontal="center"/>
    </xf>
    <xf numFmtId="9" fontId="2" fillId="0" borderId="1" xfId="2" applyFon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9" fontId="2" fillId="0" borderId="1" xfId="0" applyNumberFormat="1" applyFont="1" applyFill="1" applyBorder="1" applyAlignment="1">
      <alignment horizontal="center" vertical="center" wrapText="1"/>
    </xf>
    <xf numFmtId="10" fontId="2" fillId="0" borderId="1" xfId="0" applyNumberFormat="1" applyFont="1" applyFill="1" applyBorder="1" applyAlignment="1">
      <alignment horizontal="center" vertical="center" wrapText="1"/>
    </xf>
    <xf numFmtId="168" fontId="2" fillId="0" borderId="1" xfId="0" applyNumberFormat="1" applyFont="1" applyFill="1" applyBorder="1" applyAlignment="1">
      <alignment horizontal="center" vertical="center" wrapText="1"/>
    </xf>
    <xf numFmtId="171" fontId="10" fillId="0" borderId="1" xfId="0" applyNumberFormat="1" applyFont="1" applyFill="1" applyBorder="1" applyAlignment="1">
      <alignment horizontal="left" vertical="center" wrapText="1"/>
    </xf>
    <xf numFmtId="177" fontId="2" fillId="0" borderId="1" xfId="2" applyNumberFormat="1" applyFont="1" applyFill="1" applyBorder="1" applyAlignment="1">
      <alignment horizontal="center" vertical="center" wrapText="1"/>
    </xf>
    <xf numFmtId="178" fontId="10" fillId="0" borderId="1" xfId="5" applyNumberFormat="1" applyFont="1" applyFill="1" applyBorder="1" applyAlignment="1">
      <alignment horizontal="center" vertical="center" wrapText="1"/>
    </xf>
    <xf numFmtId="179" fontId="10" fillId="0" borderId="1" xfId="10" applyFont="1" applyFill="1" applyBorder="1" applyAlignment="1">
      <alignment horizontal="center" vertical="center" wrapText="1"/>
    </xf>
    <xf numFmtId="3" fontId="10" fillId="0" borderId="1" xfId="0" applyNumberFormat="1" applyFont="1" applyFill="1" applyBorder="1" applyAlignment="1">
      <alignment horizontal="center" vertical="center" wrapText="1"/>
    </xf>
    <xf numFmtId="0" fontId="10" fillId="0" borderId="1" xfId="4" applyFont="1" applyFill="1" applyBorder="1" applyAlignment="1">
      <alignment horizontal="center" vertical="center" wrapText="1"/>
    </xf>
    <xf numFmtId="0" fontId="27" fillId="23" borderId="1" xfId="15" applyFont="1" applyFill="1" applyBorder="1">
      <alignment horizontal="center" vertical="center" wrapText="1"/>
    </xf>
    <xf numFmtId="0" fontId="27" fillId="24" borderId="1" xfId="15" applyFont="1" applyFill="1" applyBorder="1">
      <alignment horizontal="center" vertical="center" wrapText="1"/>
    </xf>
    <xf numFmtId="0" fontId="10" fillId="9"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19" borderId="1" xfId="0" applyFont="1" applyFill="1" applyBorder="1" applyAlignment="1">
      <alignment horizontal="center" vertical="center" wrapText="1"/>
    </xf>
    <xf numFmtId="0" fontId="28" fillId="22" borderId="1" xfId="15" applyFont="1" applyFill="1" applyBorder="1">
      <alignment horizontal="center" vertical="center" wrapText="1"/>
    </xf>
    <xf numFmtId="0" fontId="28" fillId="23" borderId="1" xfId="15" applyFont="1" applyFill="1" applyBorder="1">
      <alignment horizontal="center" vertical="center" wrapText="1"/>
    </xf>
    <xf numFmtId="0" fontId="29" fillId="23" borderId="1" xfId="15" applyFont="1" applyFill="1" applyBorder="1">
      <alignment horizontal="center" vertical="center" wrapText="1"/>
    </xf>
    <xf numFmtId="0" fontId="28" fillId="7" borderId="1" xfId="15" applyFont="1" applyFill="1" applyBorder="1">
      <alignment horizontal="center" vertical="center" wrapText="1"/>
    </xf>
    <xf numFmtId="0" fontId="29" fillId="7" borderId="1" xfId="15" applyFont="1" applyFill="1" applyBorder="1">
      <alignment horizontal="center" vertical="center" wrapText="1"/>
    </xf>
    <xf numFmtId="0" fontId="28" fillId="24" borderId="1" xfId="15" applyFont="1" applyFill="1" applyBorder="1">
      <alignment horizontal="center" vertical="center" wrapText="1"/>
    </xf>
    <xf numFmtId="0" fontId="27" fillId="22" borderId="1" xfId="15" applyFont="1" applyFill="1" applyBorder="1">
      <alignment horizontal="center" vertical="center" wrapText="1"/>
    </xf>
    <xf numFmtId="0" fontId="27" fillId="7" borderId="1" xfId="15" applyFont="1" applyFill="1" applyBorder="1">
      <alignment horizontal="center" vertical="center" wrapText="1"/>
    </xf>
    <xf numFmtId="0" fontId="29" fillId="22" borderId="1" xfId="15" applyFont="1" applyFill="1" applyBorder="1">
      <alignment horizontal="center" vertical="center" wrapText="1"/>
    </xf>
    <xf numFmtId="0" fontId="29" fillId="24" borderId="1" xfId="15" applyFont="1" applyFill="1" applyBorder="1">
      <alignment horizontal="center" vertical="center" wrapText="1"/>
    </xf>
    <xf numFmtId="0" fontId="10" fillId="20" borderId="1" xfId="0" applyFont="1" applyFill="1" applyBorder="1" applyAlignment="1">
      <alignment horizontal="center" vertical="center" wrapText="1"/>
    </xf>
    <xf numFmtId="9" fontId="10" fillId="20" borderId="1" xfId="2" applyFont="1" applyFill="1" applyBorder="1" applyAlignment="1">
      <alignment horizontal="center" vertical="center" wrapText="1"/>
    </xf>
    <xf numFmtId="0" fontId="10" fillId="20" borderId="1" xfId="3" applyFont="1" applyFill="1" applyBorder="1">
      <alignment horizontal="center" vertical="center" wrapText="1"/>
    </xf>
    <xf numFmtId="0" fontId="10" fillId="20" borderId="1" xfId="4" applyFont="1" applyFill="1" applyBorder="1" applyAlignment="1">
      <alignment horizontal="center" vertical="center" wrapText="1"/>
    </xf>
    <xf numFmtId="167" fontId="10" fillId="0" borderId="1" xfId="1" applyFont="1" applyFill="1" applyBorder="1" applyAlignment="1">
      <alignment horizontal="center" vertical="center" wrapText="1"/>
    </xf>
    <xf numFmtId="0" fontId="10" fillId="24" borderId="1" xfId="0" applyFont="1" applyFill="1" applyBorder="1" applyAlignment="1">
      <alignment horizontal="center" vertical="center" wrapText="1"/>
    </xf>
    <xf numFmtId="9" fontId="10" fillId="24" borderId="1" xfId="2" applyFont="1" applyFill="1" applyBorder="1" applyAlignment="1">
      <alignment horizontal="center" vertical="center" wrapText="1"/>
    </xf>
    <xf numFmtId="0" fontId="10" fillId="24" borderId="1" xfId="3" applyFont="1" applyFill="1" applyBorder="1">
      <alignment horizontal="center" vertical="center" wrapText="1"/>
    </xf>
    <xf numFmtId="10" fontId="10" fillId="24" borderId="1" xfId="0" applyNumberFormat="1" applyFont="1" applyFill="1" applyBorder="1" applyAlignment="1">
      <alignment horizontal="center" vertical="center" wrapText="1"/>
    </xf>
    <xf numFmtId="167" fontId="10" fillId="24" borderId="1" xfId="1" applyFont="1" applyFill="1" applyBorder="1" applyAlignment="1">
      <alignment horizontal="center" vertical="center" wrapText="1"/>
    </xf>
    <xf numFmtId="167" fontId="10" fillId="24" borderId="1" xfId="0" applyNumberFormat="1" applyFont="1" applyFill="1" applyBorder="1" applyAlignment="1">
      <alignment horizontal="center" vertical="center" wrapText="1"/>
    </xf>
    <xf numFmtId="0" fontId="10" fillId="24" borderId="1" xfId="4" applyFont="1" applyFill="1" applyBorder="1" applyAlignment="1">
      <alignment horizontal="center" vertical="center" wrapText="1"/>
    </xf>
    <xf numFmtId="0" fontId="10" fillId="24" borderId="1" xfId="0" applyFont="1" applyFill="1" applyBorder="1" applyAlignment="1">
      <alignment horizontal="center" vertical="center"/>
    </xf>
    <xf numFmtId="0" fontId="0" fillId="24" borderId="0" xfId="0" applyFill="1"/>
    <xf numFmtId="0" fontId="10" fillId="0" borderId="1" xfId="0" applyFont="1" applyFill="1" applyBorder="1" applyAlignment="1">
      <alignment horizontal="center" vertical="center" wrapText="1"/>
    </xf>
    <xf numFmtId="167" fontId="10" fillId="20" borderId="1" xfId="1" applyFont="1" applyFill="1" applyBorder="1" applyAlignment="1">
      <alignment horizontal="center" vertical="center" wrapText="1"/>
    </xf>
    <xf numFmtId="167" fontId="10" fillId="20" borderId="1" xfId="0" applyNumberFormat="1" applyFont="1" applyFill="1" applyBorder="1" applyAlignment="1">
      <alignment horizontal="center" vertical="center" wrapText="1"/>
    </xf>
    <xf numFmtId="44" fontId="10" fillId="20" borderId="1" xfId="0" applyNumberFormat="1" applyFont="1" applyFill="1" applyBorder="1" applyAlignment="1">
      <alignment horizontal="center" vertical="center" wrapText="1"/>
    </xf>
    <xf numFmtId="182" fontId="10" fillId="24" borderId="1" xfId="1" applyNumberFormat="1" applyFont="1" applyFill="1" applyBorder="1" applyAlignment="1">
      <alignment horizontal="center" vertical="center" wrapText="1"/>
    </xf>
    <xf numFmtId="183" fontId="10" fillId="20" borderId="1" xfId="0" applyNumberFormat="1" applyFont="1" applyFill="1" applyBorder="1" applyAlignment="1">
      <alignment horizontal="center" vertical="center" wrapText="1"/>
    </xf>
    <xf numFmtId="43" fontId="10" fillId="0" borderId="1" xfId="5" applyFont="1" applyFill="1" applyBorder="1" applyAlignment="1">
      <alignment horizontal="center" vertical="center" wrapText="1"/>
    </xf>
    <xf numFmtId="167" fontId="10" fillId="9" borderId="1" xfId="1" applyFont="1" applyFill="1" applyBorder="1" applyAlignment="1">
      <alignment horizontal="center" vertical="center" wrapText="1"/>
    </xf>
    <xf numFmtId="44" fontId="10" fillId="0" borderId="1" xfId="0" applyNumberFormat="1" applyFont="1" applyFill="1" applyBorder="1" applyAlignment="1">
      <alignment horizontal="center" vertical="center" wrapText="1"/>
    </xf>
    <xf numFmtId="0" fontId="10" fillId="31" borderId="1" xfId="0" applyFont="1" applyFill="1" applyBorder="1" applyAlignment="1">
      <alignment horizontal="center" vertical="center" wrapText="1"/>
    </xf>
    <xf numFmtId="49" fontId="10" fillId="31" borderId="1" xfId="0" applyNumberFormat="1" applyFont="1" applyFill="1" applyBorder="1" applyAlignment="1">
      <alignment horizontal="center" vertical="center" wrapText="1"/>
    </xf>
    <xf numFmtId="1" fontId="10" fillId="31" borderId="1" xfId="0" applyNumberFormat="1" applyFont="1" applyFill="1" applyBorder="1" applyAlignment="1">
      <alignment horizontal="center" vertical="center" wrapText="1"/>
    </xf>
    <xf numFmtId="9" fontId="10" fillId="31" borderId="1" xfId="0" applyNumberFormat="1" applyFont="1" applyFill="1" applyBorder="1" applyAlignment="1">
      <alignment horizontal="center" vertical="center" wrapText="1"/>
    </xf>
    <xf numFmtId="0" fontId="10" fillId="31" borderId="1" xfId="0" applyFont="1" applyFill="1" applyBorder="1" applyAlignment="1">
      <alignment horizontal="center" vertical="center"/>
    </xf>
    <xf numFmtId="0" fontId="9" fillId="31" borderId="1" xfId="0" applyFont="1" applyFill="1" applyBorder="1" applyAlignment="1">
      <alignment horizontal="center" vertical="center" wrapText="1"/>
    </xf>
    <xf numFmtId="167" fontId="10" fillId="31" borderId="1" xfId="1" applyFont="1" applyFill="1" applyBorder="1" applyAlignment="1">
      <alignment horizontal="center" vertical="center" wrapText="1"/>
    </xf>
    <xf numFmtId="183" fontId="10" fillId="31" borderId="1" xfId="0" applyNumberFormat="1" applyFont="1" applyFill="1" applyBorder="1" applyAlignment="1">
      <alignment horizontal="center" vertical="center" wrapText="1"/>
    </xf>
    <xf numFmtId="0" fontId="10" fillId="31" borderId="8" xfId="0" applyFont="1" applyFill="1" applyBorder="1" applyAlignment="1">
      <alignment horizontal="center" vertical="center" wrapText="1"/>
    </xf>
    <xf numFmtId="0" fontId="10" fillId="31" borderId="1" xfId="4" applyFont="1" applyFill="1" applyBorder="1" applyAlignment="1">
      <alignment horizontal="center" vertical="center" wrapText="1"/>
    </xf>
    <xf numFmtId="0" fontId="10" fillId="31" borderId="1" xfId="0" applyFont="1" applyFill="1" applyBorder="1" applyAlignment="1">
      <alignment horizontal="center" wrapText="1"/>
    </xf>
    <xf numFmtId="0" fontId="0" fillId="31" borderId="0" xfId="0" applyFill="1"/>
    <xf numFmtId="0" fontId="10" fillId="31" borderId="1" xfId="2" applyNumberFormat="1" applyFont="1" applyFill="1" applyBorder="1" applyAlignment="1">
      <alignment horizontal="center" vertical="center" wrapText="1"/>
    </xf>
    <xf numFmtId="164" fontId="10" fillId="31" borderId="12"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9" fontId="10" fillId="20" borderId="1" xfId="0" applyNumberFormat="1" applyFont="1" applyFill="1" applyBorder="1" applyAlignment="1">
      <alignment horizontal="center" vertical="center" wrapText="1"/>
    </xf>
    <xf numFmtId="0" fontId="30" fillId="0" borderId="1" xfId="16" applyBorder="1" applyAlignment="1">
      <alignment vertical="center" wrapText="1"/>
    </xf>
    <xf numFmtId="177" fontId="10" fillId="0" borderId="1" xfId="2" applyNumberFormat="1" applyFont="1" applyFill="1" applyBorder="1" applyAlignment="1">
      <alignment horizontal="center" vertical="center" wrapText="1"/>
    </xf>
    <xf numFmtId="2" fontId="10" fillId="0" borderId="1" xfId="0" applyNumberFormat="1" applyFont="1" applyFill="1" applyBorder="1" applyAlignment="1">
      <alignment horizontal="center" vertical="center" wrapText="1"/>
    </xf>
    <xf numFmtId="0" fontId="9" fillId="0" borderId="1" xfId="3"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164" fontId="10" fillId="0" borderId="2" xfId="0" applyNumberFormat="1" applyFont="1" applyFill="1" applyBorder="1" applyAlignment="1">
      <alignment horizontal="center" vertical="center" wrapText="1"/>
    </xf>
    <xf numFmtId="164" fontId="10" fillId="0" borderId="12" xfId="0" applyNumberFormat="1" applyFont="1" applyFill="1" applyBorder="1" applyAlignment="1">
      <alignment horizontal="center" vertical="center" wrapText="1"/>
    </xf>
    <xf numFmtId="164" fontId="10" fillId="0" borderId="8" xfId="0" applyNumberFormat="1" applyFont="1" applyFill="1" applyBorder="1" applyAlignment="1">
      <alignment horizontal="center" vertical="center" wrapText="1"/>
    </xf>
    <xf numFmtId="165" fontId="10" fillId="0" borderId="2" xfId="0" applyNumberFormat="1"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2" fillId="28" borderId="1" xfId="0" applyFont="1" applyFill="1" applyBorder="1" applyAlignment="1">
      <alignment horizontal="center" vertical="center" wrapText="1"/>
    </xf>
    <xf numFmtId="0" fontId="2" fillId="29" borderId="1" xfId="0" applyFont="1" applyFill="1" applyBorder="1" applyAlignment="1">
      <alignment horizontal="center" vertical="center" wrapText="1"/>
    </xf>
    <xf numFmtId="0" fontId="2" fillId="30"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169" fontId="2" fillId="2" borderId="5" xfId="0" applyNumberFormat="1" applyFont="1" applyFill="1" applyBorder="1" applyAlignment="1">
      <alignment horizontal="center" vertical="center" wrapText="1"/>
    </xf>
    <xf numFmtId="169" fontId="4" fillId="0" borderId="5" xfId="0" applyNumberFormat="1" applyFont="1" applyBorder="1" applyAlignment="1">
      <alignment horizontal="center"/>
    </xf>
    <xf numFmtId="169" fontId="2" fillId="2" borderId="1" xfId="0" applyNumberFormat="1" applyFont="1" applyFill="1" applyBorder="1" applyAlignment="1">
      <alignment horizontal="center" vertical="center" wrapText="1"/>
    </xf>
    <xf numFmtId="169" fontId="4" fillId="0" borderId="1" xfId="0" applyNumberFormat="1" applyFont="1" applyBorder="1" applyAlignment="1">
      <alignment horizontal="center"/>
    </xf>
    <xf numFmtId="169" fontId="10" fillId="0" borderId="1" xfId="0" applyNumberFormat="1" applyFont="1" applyFill="1" applyBorder="1" applyAlignment="1">
      <alignment horizontal="center" vertical="center"/>
    </xf>
    <xf numFmtId="0" fontId="3" fillId="3"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27" borderId="1" xfId="0" applyFont="1" applyFill="1" applyBorder="1" applyAlignment="1">
      <alignment horizontal="center" vertical="center" wrapText="1"/>
    </xf>
    <xf numFmtId="0" fontId="10" fillId="0" borderId="1" xfId="4"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5" fillId="25" borderId="1" xfId="0" applyFont="1" applyFill="1" applyBorder="1" applyAlignment="1">
      <alignment horizontal="center" vertical="center" wrapText="1"/>
    </xf>
    <xf numFmtId="0" fontId="2" fillId="26"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19" borderId="1" xfId="0" applyFont="1" applyFill="1" applyBorder="1" applyAlignment="1">
      <alignment horizontal="center" vertical="center" wrapText="1"/>
    </xf>
    <xf numFmtId="164" fontId="10" fillId="0" borderId="1" xfId="0" applyNumberFormat="1" applyFont="1" applyFill="1" applyBorder="1" applyAlignment="1">
      <alignment horizontal="center" vertical="center" wrapText="1"/>
    </xf>
    <xf numFmtId="165" fontId="10" fillId="0" borderId="1" xfId="10" applyNumberFormat="1" applyFont="1" applyFill="1" applyBorder="1" applyAlignment="1">
      <alignment horizontal="center" vertical="center" wrapText="1"/>
    </xf>
    <xf numFmtId="179" fontId="10" fillId="0" borderId="1" xfId="10" applyFont="1" applyFill="1" applyBorder="1" applyAlignment="1">
      <alignment horizontal="center" vertical="center" wrapText="1"/>
    </xf>
    <xf numFmtId="164" fontId="10" fillId="0" borderId="1" xfId="10" applyNumberFormat="1" applyFont="1" applyFill="1" applyBorder="1" applyAlignment="1">
      <alignment horizontal="center" vertical="center" wrapText="1"/>
    </xf>
    <xf numFmtId="171" fontId="10" fillId="0" borderId="1" xfId="1" applyNumberFormat="1" applyFont="1" applyFill="1" applyBorder="1" applyAlignment="1">
      <alignment horizontal="center" vertical="center" wrapText="1"/>
    </xf>
    <xf numFmtId="172" fontId="10" fillId="0" borderId="1" xfId="0" applyNumberFormat="1" applyFont="1" applyFill="1" applyBorder="1" applyAlignment="1">
      <alignment horizontal="center" vertical="center" wrapText="1"/>
    </xf>
    <xf numFmtId="165" fontId="10" fillId="0" borderId="1" xfId="0" applyNumberFormat="1" applyFont="1" applyFill="1" applyBorder="1" applyAlignment="1">
      <alignment horizontal="center" vertical="center" wrapText="1"/>
    </xf>
    <xf numFmtId="0" fontId="10" fillId="9" borderId="1" xfId="0" applyFont="1" applyFill="1" applyBorder="1" applyAlignment="1">
      <alignment horizontal="left" vertical="center" wrapText="1"/>
    </xf>
    <xf numFmtId="181" fontId="10" fillId="9" borderId="1" xfId="0" applyNumberFormat="1" applyFont="1" applyFill="1" applyBorder="1" applyAlignment="1">
      <alignment horizontal="center" vertical="center" wrapText="1"/>
    </xf>
    <xf numFmtId="173" fontId="10" fillId="9" borderId="1" xfId="0" applyNumberFormat="1" applyFont="1" applyFill="1" applyBorder="1" applyAlignment="1">
      <alignment horizontal="center" vertical="center" wrapText="1"/>
    </xf>
    <xf numFmtId="174" fontId="10" fillId="9" borderId="1" xfId="0" applyNumberFormat="1" applyFont="1" applyFill="1" applyBorder="1" applyAlignment="1">
      <alignment horizontal="center" vertical="center" wrapText="1"/>
    </xf>
    <xf numFmtId="0" fontId="22" fillId="9" borderId="2" xfId="0" applyFont="1" applyFill="1" applyBorder="1" applyAlignment="1">
      <alignment horizontal="left" vertical="center" wrapText="1"/>
    </xf>
    <xf numFmtId="0" fontId="22" fillId="9" borderId="12" xfId="0" applyFont="1" applyFill="1" applyBorder="1" applyAlignment="1">
      <alignment horizontal="left" vertical="center" wrapText="1"/>
    </xf>
    <xf numFmtId="0" fontId="22" fillId="9" borderId="8" xfId="0" applyFont="1" applyFill="1" applyBorder="1" applyAlignment="1">
      <alignment horizontal="left" vertical="center" wrapText="1"/>
    </xf>
    <xf numFmtId="173" fontId="10" fillId="9" borderId="2" xfId="0" applyNumberFormat="1" applyFont="1" applyFill="1" applyBorder="1" applyAlignment="1">
      <alignment horizontal="center" vertical="center" wrapText="1"/>
    </xf>
    <xf numFmtId="173" fontId="10" fillId="9" borderId="12" xfId="0" applyNumberFormat="1" applyFont="1" applyFill="1" applyBorder="1" applyAlignment="1">
      <alignment horizontal="center" vertical="center" wrapText="1"/>
    </xf>
    <xf numFmtId="166" fontId="10" fillId="9" borderId="1" xfId="7" applyFont="1" applyFill="1" applyBorder="1" applyAlignment="1">
      <alignment horizontal="center" vertical="center" wrapText="1"/>
    </xf>
    <xf numFmtId="166" fontId="9" fillId="9" borderId="1" xfId="7" applyFont="1" applyFill="1" applyBorder="1" applyAlignment="1">
      <alignment horizontal="center" vertical="center"/>
    </xf>
    <xf numFmtId="166" fontId="4" fillId="9" borderId="1" xfId="7" applyFont="1" applyFill="1" applyBorder="1" applyAlignment="1">
      <alignment horizontal="center" vertical="center"/>
    </xf>
    <xf numFmtId="49" fontId="10" fillId="9" borderId="1" xfId="0" applyNumberFormat="1" applyFont="1" applyFill="1" applyBorder="1" applyAlignment="1">
      <alignment horizontal="center" vertical="center" wrapText="1"/>
    </xf>
    <xf numFmtId="0" fontId="10" fillId="9" borderId="1" xfId="0" applyFont="1" applyFill="1" applyBorder="1" applyAlignment="1">
      <alignment horizontal="center" vertical="center" wrapText="1"/>
    </xf>
    <xf numFmtId="49" fontId="10" fillId="9" borderId="1" xfId="0" applyNumberFormat="1" applyFont="1" applyFill="1" applyBorder="1" applyAlignment="1">
      <alignment horizontal="left" vertical="center" wrapText="1"/>
    </xf>
    <xf numFmtId="0" fontId="2" fillId="9" borderId="1" xfId="0" applyFont="1" applyFill="1" applyBorder="1" applyAlignment="1">
      <alignment horizontal="left" vertical="center" wrapText="1"/>
    </xf>
    <xf numFmtId="0" fontId="10" fillId="11" borderId="1" xfId="0" applyFont="1" applyFill="1" applyBorder="1" applyAlignment="1">
      <alignment horizontal="center" vertical="center" wrapText="1"/>
    </xf>
    <xf numFmtId="0" fontId="10" fillId="9" borderId="1" xfId="3" applyFont="1" applyFill="1" applyBorder="1" applyAlignment="1">
      <alignment horizontal="center" vertical="center" wrapText="1"/>
    </xf>
    <xf numFmtId="0" fontId="10" fillId="9" borderId="2" xfId="0" applyFont="1" applyFill="1" applyBorder="1" applyAlignment="1">
      <alignment horizontal="center" vertical="center" wrapText="1"/>
    </xf>
    <xf numFmtId="0" fontId="10" fillId="9" borderId="8" xfId="0" applyFont="1" applyFill="1" applyBorder="1" applyAlignment="1">
      <alignment horizontal="center" vertical="center" wrapText="1"/>
    </xf>
    <xf numFmtId="0" fontId="2" fillId="9" borderId="2" xfId="0" applyFont="1" applyFill="1" applyBorder="1" applyAlignment="1">
      <alignment horizontal="center" vertical="center" wrapText="1"/>
    </xf>
    <xf numFmtId="0" fontId="2" fillId="9" borderId="8" xfId="0" applyFont="1" applyFill="1" applyBorder="1" applyAlignment="1">
      <alignment horizontal="center" vertical="center" wrapText="1"/>
    </xf>
    <xf numFmtId="166" fontId="10" fillId="15" borderId="1" xfId="7" applyFont="1" applyFill="1" applyBorder="1" applyAlignment="1">
      <alignment horizontal="center" vertical="center" wrapText="1"/>
    </xf>
    <xf numFmtId="166" fontId="10" fillId="18" borderId="1" xfId="7" applyFont="1" applyFill="1" applyBorder="1" applyAlignment="1">
      <alignment horizontal="center" vertical="center" wrapText="1"/>
    </xf>
  </cellXfs>
  <cellStyles count="17">
    <cellStyle name="KPT04" xfId="3"/>
    <cellStyle name="KPT04_Main" xfId="15"/>
    <cellStyle name="Millares" xfId="5" builtinId="3"/>
    <cellStyle name="Millares [0]" xfId="6" builtinId="6"/>
    <cellStyle name="Millares [0] 2" xfId="10"/>
    <cellStyle name="Moneda" xfId="1" builtinId="4"/>
    <cellStyle name="Moneda [0]" xfId="7" builtinId="7"/>
    <cellStyle name="Moneda 2" xfId="8"/>
    <cellStyle name="Moneda 3" xfId="9"/>
    <cellStyle name="Moneda 4" xfId="11"/>
    <cellStyle name="Moneda 5" xfId="13"/>
    <cellStyle name="Moneda 6" xfId="14"/>
    <cellStyle name="Normal" xfId="0" builtinId="0"/>
    <cellStyle name="Normal 2" xfId="4"/>
    <cellStyle name="Normal 5" xfId="16"/>
    <cellStyle name="Normal 7" xfId="12"/>
    <cellStyle name="Porcentaje" xfId="2" builtinId="5"/>
  </cellStyles>
  <dxfs count="1">
    <dxf>
      <font>
        <color rgb="FF9C0006"/>
      </font>
      <fill>
        <patternFill>
          <bgColor rgb="FFFFC7CE"/>
        </patternFill>
      </fill>
    </dxf>
  </dxfs>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fe_\Downloads\DERECHOS%20(2).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Leimar%202020\PDD\Visor%20PDD\VISOR%20Plan%20indicativo%20a%20corte%20enero%2031%202017ver%2017_ajustado%20para%20asamble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Entidades"/>
      <sheetName val="datos meta"/>
      <sheetName val="Listado PDD"/>
      <sheetName val="calculosmetas"/>
      <sheetName val="Otros calculos"/>
      <sheetName val="Hoja2"/>
      <sheetName val="Hoja1"/>
      <sheetName val="DERECHOS"/>
      <sheetName val="Listados"/>
      <sheetName val="metas del plan de Desarrollo"/>
    </sheetNames>
    <sheetDataSet>
      <sheetData sheetId="0"/>
      <sheetData sheetId="1"/>
      <sheetData sheetId="2"/>
      <sheetData sheetId="3"/>
      <sheetData sheetId="4"/>
      <sheetData sheetId="5"/>
      <sheetData sheetId="6"/>
      <sheetData sheetId="7"/>
      <sheetData sheetId="8"/>
      <sheetData sheetId="9">
        <row r="2">
          <cell r="A2" t="str">
            <v>1.1 - Erradicar la extrema pobreza</v>
          </cell>
          <cell r="C2" t="str">
            <v>1. Restauración y protección del Páramo de Sumapaz y Cruz Verde</v>
          </cell>
          <cell r="D2" t="str">
            <v>1. Todos los seres humanos nacen libres e iguales.</v>
          </cell>
          <cell r="E2" t="str">
            <v>100-SECRETARIA DE EDUCACION-Diseñar e implementar un proyecto de innovación curricular al 100% de las IED (283), con enfoque de psicología positiva que involucre la felicidad, el pensamiento crítico, perceptivo y creativo, la inteligencia emocional, entre otros</v>
          </cell>
        </row>
        <row r="3">
          <cell r="A3" t="str">
            <v>1.A - Movilizar recursos para implementar políticas tendientes a erradicar la pobreza</v>
          </cell>
          <cell r="C3" t="str">
            <v>2. Restauración y protección del Páramo de Chingaza</v>
          </cell>
          <cell r="D3" t="str">
            <v>2. Todas las personas tienen los derechos proclamados en esta carta.</v>
          </cell>
          <cell r="E3" t="str">
            <v>101-SECRETARIA DE EDUCACION-Implementar un programa en 283 IED oficiales desde la educación para la formación de niños y jóvenes para apoyar la gestión del riesgo</v>
          </cell>
        </row>
        <row r="4">
          <cell r="A4" t="str">
            <v>1.B - Desarrollar marcos normativos focalizados a población en situación de pobreza y sensibles al género</v>
          </cell>
          <cell r="C4" t="str">
            <v>3. Restauración y protección del Páramo de Guerrero</v>
          </cell>
          <cell r="D4" t="str">
            <v>3. Todo individuo tiene derecho a la vida, la libertad y la seguridad.</v>
          </cell>
          <cell r="E4" t="str">
            <v>102-SECRETARIA DE EDUCACION-Implementar un proyecto de fortalecimiento de competencias para el 100% de las IED (283) durante el periodo de gobierno</v>
          </cell>
        </row>
        <row r="5">
          <cell r="A5" t="str">
            <v>1.2 - Reducir la pobreza en, al menos, un 50%</v>
          </cell>
          <cell r="C5" t="str">
            <v>4. Restauración y protección Páramo de Guacheneque</v>
          </cell>
          <cell r="D5" t="str">
            <v>4. Nadie será sometido a esclavitud ni a servidumbre.</v>
          </cell>
          <cell r="E5" t="str">
            <v>103-SECRETARIA DE EDUCACION-Evaluación, seguimiento y sostenimiento de las 57 Redes de aprendizaje docente que se encuentran vinculadas al observatorio educativo del departamento y que actualmente adelantan investigación en temas de Ambiente, CTEI, Derechos humanos y democracia, Educación y pedagogía, Comunicaciones, Agrícola y biodiversidad, entre otras</v>
          </cell>
        </row>
        <row r="6">
          <cell r="A6" t="str">
            <v>1.3 - Implementar sistemas de protección social</v>
          </cell>
          <cell r="C6" t="str">
            <v>5. Restauración y protección de la Cuchilla de San Antonio</v>
          </cell>
          <cell r="D6" t="str">
            <v>5. Nadie será sometido a penas, torturas ni tratos crueles o inhumanos.</v>
          </cell>
          <cell r="E6" t="str">
            <v>104-SECRETARIA DE EDUCACION-Elaborar e Implementar en 140 de las IED el Plan departamental de bilingüismo durante el periodo de Gobierno</v>
          </cell>
        </row>
        <row r="7">
          <cell r="A7" t="str">
            <v>1.4 - Igualdad de derechos a la propiedad, servicios y recursos económicos</v>
          </cell>
          <cell r="C7" t="str">
            <v>6. Restauración y protección del DRMI del bosque seco tropical</v>
          </cell>
          <cell r="D7" t="str">
            <v>6. Todo ser humano tiene derecho al reconocimiento de su personalidad jurídica.</v>
          </cell>
          <cell r="E7" t="str">
            <v>105-SECRETARIA DE EDUCACION-Implementar el proceso de transición al bilingüismo en 11 IED educativa del departamento durante el cuatrienio</v>
          </cell>
        </row>
        <row r="8">
          <cell r="A8" t="str">
            <v>1.5 - Fomentar la resiliencia a desastres ambientales, económicos y sociales</v>
          </cell>
          <cell r="C8" t="str">
            <v>7. Restauración y protección de la reserva forestal de la cuenca hidrográfica del río San Francisco</v>
          </cell>
          <cell r="D8" t="str">
            <v>7. Todos tienen derecho a la protección contra la discriminación.</v>
          </cell>
          <cell r="E8" t="str">
            <v>106-SECRETARIA DE EDUCACION-Implementar un proyecto de fortalecimiento de competencias en pensamiento lógico matemático y de lectoescritura, que beneficie a 9000 estudiantes durante el periodo de Gobierno</v>
          </cell>
        </row>
        <row r="9">
          <cell r="A9" t="str">
            <v>2.1 - Acceso Universal a Alimentos Seguros y Nutricionales</v>
          </cell>
          <cell r="C9" t="str">
            <v>8. Restauración y protección del DMI de la Cuchilla de Peñas Blancas y Cerro Manjui</v>
          </cell>
          <cell r="D9" t="str">
            <v>8. Toda persona tiene derecho a un recurso efectivo ante los tribunales.</v>
          </cell>
          <cell r="E9" t="str">
            <v>107-SECRETARIA DE EDUCACION-Implementar modelos educativos innovadores y educación virtual para 22 000 estudiantes de las IED que permitan la transformación de las metodologías de enseñanza y autonomía del aprendizaje, para el desarrollo del pensamiento critico, creativo y perceptivo</v>
          </cell>
        </row>
        <row r="10">
          <cell r="A10" t="str">
            <v>2.A - Invertir en infraestructura rural, investigación agrícola, tecnología y bancos de genes</v>
          </cell>
          <cell r="C10" t="str">
            <v>9. Restauración y protección del DMI del complejo lagunar de Fúquene, Cucunabá y Palacios</v>
          </cell>
          <cell r="D10" t="str">
            <v>9. Nadie podrá ser detenido, desterrado ni preso arbitrariamente.</v>
          </cell>
          <cell r="E10" t="str">
            <v>108-SECRETARIA DE EDUCACION-Implementar 15 ambientes educativos interdisciplinarios destinados a mejorar las capacidades de investigación de los estudiantes de las IED del Departamento en Ciencias y Tecnología durante el periodo de Gobierno</v>
          </cell>
        </row>
        <row r="11">
          <cell r="A11" t="str">
            <v>2.B - Prevenir restricciones al comercio agrícola, distorsiones del mercado y subsidios a la exportación</v>
          </cell>
          <cell r="C11" t="str">
            <v>10. Restauración y protección de la RNSC de Aguas Calientes</v>
          </cell>
          <cell r="D11" t="str">
            <v>10. Toda persona tiene derecho a un tribunal independiente e imparcial.</v>
          </cell>
          <cell r="E11" t="str">
            <v>109-SECRETARIA DE EDUCACION-Beneficiar a 3 120 Estudiantes de los grados 10° y 11°, durante el periodo de Gobierno, con estrategias de nivelación y formación de competencias básicas y orientación vocacional, priorizando los municipios de más baja tasa de transición</v>
          </cell>
        </row>
        <row r="12">
          <cell r="A12" t="str">
            <v>2.C - Asegurar mercados de productos alimenticios estables y acceso oportuno a la información</v>
          </cell>
          <cell r="C12" t="str">
            <v>11. Restauración y protección de la RFP de la cuenca alta del río Bogotá</v>
          </cell>
          <cell r="D12" t="str">
            <v>11. Toda persona tiene derecho a la presunción de inocencia y a penas justas.</v>
          </cell>
          <cell r="E12" t="str">
            <v>110-SECRETARIA DE EDUCACION-Implementar el Programa ESCUELA AMIGA DEL AMBIENTE en 80 IED oficiales en alianza con la CAR desde la educación para la formación de niños defensores del agua, eco escuelas y el desarrollo de promotores ambientales para ser articulados con los PRAES</v>
          </cell>
        </row>
        <row r="13">
          <cell r="A13" t="str">
            <v>2.2 - Terminar con todas las formas de desnutrición</v>
          </cell>
          <cell r="C13" t="str">
            <v>1. Elaboración y actualización de estudios de amenaza a nivel municipal, provincial y departamental, focalizado en áreas con familias en zonas de alto riesgo</v>
          </cell>
          <cell r="D13" t="str">
            <v>12. Toda persona tiene derecho a la privacidad, la honra y la reputación.</v>
          </cell>
          <cell r="E13" t="str">
            <v>111-SECRETARIA DE EDUCACION-Realizar salidas pedagógicas y recreativas a 30 000 estudiantes con el fin de fortalecer competencias básicas, ciudadanas, ciencia y tecnología, conocimiento regiones, entre otras</v>
          </cell>
        </row>
        <row r="14">
          <cell r="A14" t="str">
            <v>2.3 - Duplicar la productividad y los ingresos de pequeños productores de alimentos</v>
          </cell>
          <cell r="C14" t="str">
            <v>2. Realización de estudios de amenaza, vulnerabilidad y riesgo a nivel detallado en aquellos municipios con el mayor número de familias localizadas en zonas de alto riesgo o amenaza</v>
          </cell>
          <cell r="D14" t="str">
            <v>13. Toda persona tiene derecho a la libre circulación y a elegir libremente su residencia.</v>
          </cell>
          <cell r="E14" t="str">
            <v>112-SECRETARIA DE EDUCACION-Impartir programas de formación dirigidos al fortalecimiento de la labor docente y actualización disciplinar a 3 000 docentes y directivos docentes de las 283 IED</v>
          </cell>
        </row>
        <row r="15">
          <cell r="A15" t="str">
            <v>2.4 - Producción sostenible de alimentos y prácticas agrícolas resilientes</v>
          </cell>
          <cell r="C15" t="str">
            <v>3. Realización de estudios de vulnerabilidad y riesgo a nivel provincial y departamental que permitan la cuantificación de pérdidas</v>
          </cell>
          <cell r="D15" t="str">
            <v>14. Toda persona tiene derecho al asilo en cualquier país.</v>
          </cell>
          <cell r="E15" t="str">
            <v>113-SECRETARIA DE EDUCACION-Implementar anualmente, durante el periodo de Gobierno, un programa innovador de reconocimiento a la gestión integral de la comunidad educativa del Departamento (Plan de Incentivos bienestar)</v>
          </cell>
        </row>
        <row r="16">
          <cell r="A16" t="str">
            <v>2.5 - Asegurar la diversidad genética en la producción de alimentos</v>
          </cell>
          <cell r="C16" t="str">
            <v>4. Desarrollar líneas de investigación que permitan la incorporación de amenazas asociadas al cambio climático tales como las sequías o vendavales</v>
          </cell>
          <cell r="D16" t="str">
            <v>15. Toda persona tiene derecho a una nacionalidad y a cambiar de nacionalidad.</v>
          </cell>
          <cell r="E16" t="str">
            <v>115-SECRETARIA DE EDUCACION-Formular, Implementar y Ejecutar un Plan Anual de Asistencia Técnica en las IED garantizando la articulación al sistema de gestión de calidad de la Secretaría de Educación de Cundinamarca durante el periodo de gobierno</v>
          </cell>
        </row>
        <row r="17">
          <cell r="A17" t="str">
            <v>3.1 - Reducir la mortalidad materna</v>
          </cell>
          <cell r="C17" t="str">
            <v>4. Intervención correctiva y ejecución de obras de mitigación focalizadas en las zonas con el mayor número de familias en zonas de alto riesgo</v>
          </cell>
          <cell r="D17" t="str">
            <v>16. Todos los individuos tienen derecho a un matrimonio libre y a la protección de la familia.</v>
          </cell>
          <cell r="E17" t="str">
            <v>116-SECRETARIA DE EDUCACION-Formular y ejecutar el plan operativo anual de inspección y vigilancia que garantice el control en 715 establecimientos educativos (283 IED oficiales, 336 Establecimientos Educativos Privados y 96 Centros de Formación para el Desarrollo Humano) durante el periodo de Gobierno</v>
          </cell>
        </row>
        <row r="18">
          <cell r="A18" t="str">
            <v>3.A - Implementar el Convenio Marco de la OMS para el Control del Tabaco</v>
          </cell>
          <cell r="C18" t="str">
            <v>5. Fortalecimiento institucional en los municipios y provincias con el mayor número de personas afectas por eventos de origen hidrometeorológico y con menor capacidad de gestión</v>
          </cell>
          <cell r="D18" t="str">
            <v>17. Toda persona tiene derecho a la propiedad individual o colectiva.</v>
          </cell>
          <cell r="E18" t="str">
            <v>117-SECRETARIA DE EDUCACION-Otorgar 6.000 beneficios a jóvenes o adultos para el acceso (Admisión, matricula y gratuidad) y permanencia (transporte y sostenimiento) en la educación superior</v>
          </cell>
        </row>
        <row r="19">
          <cell r="A19" t="str">
            <v>3.B - Apoyar la investigación, el desarrollo y el acceso universal a vacunas y medicamentos asequibles</v>
          </cell>
          <cell r="C19" t="str">
            <v>6. Construcción de indicadores para la evaluación de la resiliencia del departamento</v>
          </cell>
          <cell r="D19" t="str">
            <v>18. Toda persona tiene derecho a la libertad de pensamiento, conciencia y religión.</v>
          </cell>
          <cell r="E19" t="str">
            <v>118-SECRETARIA DE EDUCACION-Otorgar 400 beneficios a estudiantes del municipio de Soacha para el acceso (Admisión, matricula y gratuidad) y permanencia (transporte y sostenimiento) en instituciones de educación superior publicas o privadas durante el periodo de gobierno</v>
          </cell>
        </row>
        <row r="20">
          <cell r="A20" t="str">
            <v>3.C - Aumentar la financiación de la salud y el apoyo a la fuerza laboral en los países en desarrollo</v>
          </cell>
          <cell r="C20" t="str">
            <v>7. Ejecutar el reforzamiento estructural en la infraestructura esencial del departamento, de manera progresiva.</v>
          </cell>
          <cell r="D20" t="str">
            <v>19. Todo individuo tiene derecho a la libertad de opinión y de expresión.</v>
          </cell>
          <cell r="E20" t="str">
            <v>119-SECRETARIA DE EDUCACION-Elaborar, en conjunto con una institución de educación superior de carácter público y/o privado el estudio de creación de un programa académico en el área del conocimiento "Ciencias de la Salud" para fortalecer las posibilidades y espacios académicos de los jóvenes con arraigo Cundinamarqués</v>
          </cell>
        </row>
        <row r="21">
          <cell r="A21" t="str">
            <v>3.D - Mejorar los sistemas de alerta temprana para los riesgos a la salud mundial</v>
          </cell>
          <cell r="C21" t="str">
            <v>8. Desarrollo e implementación de un sistema de inventario, seguimiento y control de las zonas generadoras riesgo, tendientes a convertir dichas áreas degradadas en zonas de reserva.</v>
          </cell>
          <cell r="D21" t="str">
            <v>20. Toda persona tiene derecho a la libertad de reunión y asociación.</v>
          </cell>
          <cell r="E21" t="str">
            <v>120-SECRETARIA DE EDUCACION-Elaborar un estudio para la creación de una Institución Educativa Universitaria Departamental de carácter público a través de alianzas estratégicas</v>
          </cell>
        </row>
        <row r="22">
          <cell r="A22" t="str">
            <v>3.2 - Acabar con las muertes prevenibles de menores de 5 años de edad</v>
          </cell>
          <cell r="C22" t="str">
            <v>9. Revisión, actualización, elaboración y adopción de los planes municipales de gestión del riesgo de desastres, en los municipios que no han adoptado el mismo mediante decreto o carecen de este instrumento.</v>
          </cell>
          <cell r="D22" t="str">
            <v>21. Toda persona tiene derecho a participar, directa o indirectamente, en el gobierno de su país.</v>
          </cell>
          <cell r="E22" t="str">
            <v>121-SECRETARIA DE EDUCACION-Desarrollar 3 convenios con instituciones de Educación Superior dentro del proceso de regionalización de la educación superior en el departamento</v>
          </cell>
        </row>
        <row r="23">
          <cell r="A23" t="str">
            <v>3.3 - Lucha contra las enfermedades transmisibles</v>
          </cell>
          <cell r="C23" t="str">
            <v>10. Formación y capacitación para la respuesta del personal de las entidades operativas, tanto oficiales como voluntarias, para garantizar una respuesta oportuna y eficaz ante emergencias</v>
          </cell>
          <cell r="D23" t="str">
            <v>22. Toda persona tiene derecho a la seguridad social.</v>
          </cell>
          <cell r="E23" t="str">
            <v>122-SECRETARIA DE EDUCACION-Articular las 9 normales superiores del departamento con instituciones de educación superior para que los estudiantes de grados 10° y 11° inicien programas de educación superior</v>
          </cell>
        </row>
        <row r="24">
          <cell r="A24" t="str">
            <v>3.4 - Reducir la mortalidad por enfermedades no transmisibles</v>
          </cell>
          <cell r="C24" t="str">
            <v>11. Diseño e implementación de Sistemas de Alertas Tempranas</v>
          </cell>
          <cell r="D24" t="str">
            <v>23. Toda persona tiene derecho al trabajo y la protección contra el desempleo.</v>
          </cell>
          <cell r="E24" t="str">
            <v>123-SECRETARIA DE EDUCACION-Articular 35 instituciones educativas del departamento con instituciones de educación superior o el SENA para el fomento del acceso a la educación superior.</v>
          </cell>
        </row>
        <row r="25">
          <cell r="A25" t="str">
            <v>3.5 - Prevenir y tratar el abuso de sustancias</v>
          </cell>
          <cell r="C25" t="str">
            <v>12. Fortalecimiento del voluntariado y recursos tecnológicos para la respuesta.</v>
          </cell>
          <cell r="D25" t="str">
            <v>24. Toda persona tiene derecho al descanso y al disfrute del tiempo libre.</v>
          </cell>
          <cell r="E25" t="str">
            <v>126-SECRETARIA DE EDUCACION-Fortalecer con recursos técnicos y pedagógicos a 6 CERES que funcionan en IED durante el periodo de gobierno</v>
          </cell>
        </row>
        <row r="26">
          <cell r="A26" t="str">
            <v>3.6 - Reducir lesiones y muertes en carreteras</v>
          </cell>
          <cell r="C26" t="str">
            <v>13. Consolidación institucional del sistema departamental de gestión del riesgo de desastres y el fortalecimiento      de      la    capacidad institucional de la UAEGRD</v>
          </cell>
          <cell r="D26" t="str">
            <v>25. Toda persona tiene derecho al bienestar: alimentación, vivienda, asistencia médica, vestido y otros servicios sociales básicos.</v>
          </cell>
          <cell r="E26" t="str">
            <v>127-SECRETARIA DE EDUCACION-Producir contenidos en 3 áreas del Centro de Innovación Educativa Regional (CIER) durante el periodo de gobierno</v>
          </cell>
        </row>
        <row r="27">
          <cell r="A27" t="str">
            <v>3.7 - Acceso universal a atención reproductiva, planificación y educación</v>
          </cell>
          <cell r="C27" t="str">
            <v>14. Fortalecimiento de consejos municipales  para la gestión del riesgo de desastres.</v>
          </cell>
          <cell r="D27" t="str">
            <v>26. Toda persona tiene derecho a la educación y al libre desarrollo de la personalidad.</v>
          </cell>
          <cell r="E27" t="str">
            <v>128-UNIVERSIDAD DE CUNDINAMARCA-Mantener el nivel de prestación del servicio de educación superior de la entidad educativa pública estatal de nivel territorial, durante el cuatrienio</v>
          </cell>
        </row>
        <row r="28">
          <cell r="A28" t="str">
            <v>3.8 - Alcanzar la cobertura universal de salud</v>
          </cell>
          <cell r="C28" t="str">
            <v>15. Implementación de Centros Provinciales para la Gestión del Riesgo</v>
          </cell>
          <cell r="D28" t="str">
            <v>27. Toda persona tiene derecho a tomar parte en la vida cultural de su comunidad.</v>
          </cell>
          <cell r="E28" t="str">
            <v>129-SECRETARIA DE EDUCACION-Implementar durante el cuatrienio 4 modelos flexibles con componentes pedagógicos y sociales para adultos durante el periodo de gobierno</v>
          </cell>
        </row>
        <row r="29">
          <cell r="A29" t="str">
            <v>3.9 - Reducir las enfermedades y muertes causadas por productos químicos peligrosos y contaminación</v>
          </cell>
          <cell r="C29" t="str">
            <v>16. Promoción de espacios y mecanismos de participación multinivel en las instancias del SDGRD a escala municipal y provincial, y participación de la comunidad en la formulación, implementación y revisión periódica de los planes locales de gestión del riesgo y cambio climático en todos los municipios y provincias</v>
          </cell>
          <cell r="D29" t="str">
            <v>28. Toda persona tiene derecho a un orden social que garantice los derechos de esta carta.</v>
          </cell>
          <cell r="E29" t="str">
            <v>130-SECRETARIA DE EDUCACION-Fortalecer los modelos de educación rural en 500 sedes educativas durante el cuatrienio</v>
          </cell>
        </row>
        <row r="30">
          <cell r="A30" t="str">
            <v>4.1 - Educación Básica y Media Gratuita</v>
          </cell>
          <cell r="C30" t="str">
            <v>17. Diseño, promoción y fortalecimiento de la red social de gestión del riesgo y cambio climático con participación de sociedad civil, sector privado y asociaciones sociales y comunitarias</v>
          </cell>
          <cell r="D30" t="str">
            <v>29. Toda persona tiene deberes con respecto a su comunidad.</v>
          </cell>
          <cell r="E30" t="str">
            <v>131-SECRETARIA DE EDUCACION-Alfabetizar a 7 754 personas jóvenes adultos y adultos mayores durante el cuatrienio</v>
          </cell>
        </row>
        <row r="31">
          <cell r="A31" t="str">
            <v>4.A - Construir y mejorar escuelas inclusivas y seguras</v>
          </cell>
          <cell r="C31" t="str">
            <v>18. Desarrollo plataforma tecnológica que permita la interoperabilidad de los sistemas de información y comunicaciones de las entidades del SDGRD</v>
          </cell>
          <cell r="D31" t="str">
            <v>30. Nada de esta carta podrá usarse para suprimir cualquiera de los derechos.</v>
          </cell>
          <cell r="E31" t="str">
            <v>132-SECRETARIA DE EDUCACION-Implementar un programa de entornos educativos seguros y pacíficos durante el periodo de gobierno</v>
          </cell>
        </row>
        <row r="32">
          <cell r="A32" t="str">
            <v>4.B - Ampliar becas de educación superior para los países en desarrollo</v>
          </cell>
          <cell r="C32" t="str">
            <v>19. Diseño del Observatorio del riesgo que incluya: un centro de monitoreo (adquisición, transmisión y almacenamiento de datos sobre riesgos en tiempo real, que integre las diferentes redes hidrometeorológicas existentes) y una unidad de procesamiento y análisis de información</v>
          </cell>
          <cell r="E32" t="str">
            <v>133-SECRETARIA DE EDUCACION-Aumentar en 50 el número de IED intervenidas en procesos de educación inclusiva durante el periodo de Gobierno</v>
          </cell>
        </row>
        <row r="33">
          <cell r="A33" t="str">
            <v>4.C - Aumentar la oferta de profesores cualificados en los países en desarrollo</v>
          </cell>
          <cell r="C33" t="str">
            <v>20. Implementación de estrategias de comunicación para la gestión del riesgo multinivel que permita el empoderamiento y conocimiento de las comunidades y que se traduzca en cambios de comportamientos y prácticas de intervención e interacción con el ambiente       más       tecnificadas      y ambientalmente sostenibles.</v>
          </cell>
          <cell r="E33" t="str">
            <v>134-SECRETARIA DE EDUCACION-Brindar complemento nutricional o almuerzo a 185 000 niñas, niños y adolescentes anualmente, priorizando los estudiantes de jornada única</v>
          </cell>
        </row>
        <row r="34">
          <cell r="A34" t="str">
            <v>4.2 - Igual acceso a educación preescolar de calidad</v>
          </cell>
          <cell r="C34" t="str">
            <v>21. Delimitación y declaración como zona de protección del área de nacimiento del río Seco</v>
          </cell>
          <cell r="E34" t="str">
            <v>135-SECRETARIA DE EDUCACION-Atender anualmente a 53.958 niños, niñas y adolescentes mediante estrategias de subsidio de transporte escolar, alojamiento, adquisición de buses, entre otros, durante el periodo de gobierno.</v>
          </cell>
        </row>
        <row r="35">
          <cell r="A35" t="str">
            <v>4.3 - Igualdad de acceso a educación técnica, vocacional y superior</v>
          </cell>
          <cell r="C35" t="str">
            <v>22. Delimitación y declaración como zona de protección del área de nacimiento del río Carare (o Minero)</v>
          </cell>
          <cell r="E35" t="str">
            <v>136-SECRETARIA DE EDUCACION-Realizar 1 campaña en el 100% (283) instituciones del departamento para disminuir la deserción de los estudiantes de los grados 5° y 9° en la transición a la educación básica y media</v>
          </cell>
        </row>
        <row r="36">
          <cell r="A36" t="str">
            <v>4.4 - Aumentar el número de personas con habilidades relevantes para el éxito financiero</v>
          </cell>
          <cell r="C36" t="str">
            <v>23. Delimitación y declaración como zona de protección del área de nacimiento del río Negro</v>
          </cell>
          <cell r="E36" t="str">
            <v>137-SECRETARIA DE EDUCACION-Dotar las 141 instituciones educativas con ambientes escolares durante el periodo de gobierno</v>
          </cell>
        </row>
        <row r="37">
          <cell r="A37" t="str">
            <v>4.5 - No Discriminación en la Educación</v>
          </cell>
          <cell r="C37" t="str">
            <v>24. Delimitación y declaración como zona de protección del área de nacimiento del río Bogotá</v>
          </cell>
          <cell r="E37" t="str">
            <v>138-SECRETARIA DE EDUCACION-Intervenir 1028 ambientes pedagógicos básicos y complementarios</v>
          </cell>
        </row>
        <row r="38">
          <cell r="A38" t="str">
            <v>4.6 - Alfabetización y aptitudes aritméticas Universales</v>
          </cell>
          <cell r="C38" t="str">
            <v>25. Delimitación y declaración como zona de protección del área de nacimiento del río Garagoa</v>
          </cell>
          <cell r="E38" t="str">
            <v>139-SECRETARIA DE EDUCACION-Cofinanciar la infraestructura educativa del municipio de Soacha a través de la firma de 3 convenios, durante el cuatrienio</v>
          </cell>
        </row>
        <row r="39">
          <cell r="A39" t="str">
            <v>4.7 - Educación para la Ciudadanía Global</v>
          </cell>
          <cell r="C39" t="str">
            <v>26. Delimitación y declaración como zona de protección del área  de nacimiento del río Guavio</v>
          </cell>
          <cell r="E39" t="str">
            <v>140-SECRETARIA DE EDUCACION-Fortalecer la infraestructura tecnológica de las Instituciones Educativas Oficiales del Departamento, adquiriendo 20 000 equipos de cómputo para el uso y apropiación de las TIC en el aula educativa</v>
          </cell>
        </row>
        <row r="40">
          <cell r="A40" t="str">
            <v>5.1 - Poner fin a la discriminación contra las mujeres y las niñas</v>
          </cell>
          <cell r="C40" t="str">
            <v>27. Delimitación y declaración como zona de protección del área de nacimiento del río Guayuriba</v>
          </cell>
          <cell r="E40" t="str">
            <v>141-SECRETARIA DE EDUCACION-Garantizar la conectividad a Internet de 1 200 sedes educativas oficiales del Departamento en los Municipios no certificados</v>
          </cell>
        </row>
        <row r="41">
          <cell r="A41" t="str">
            <v>5.A - Igualdad de acceso a recursos económicos, posesión de propiedades y servicios</v>
          </cell>
          <cell r="C41" t="str">
            <v>28. Delimitación y declaración como zona de protección del área de nacimiento del río Guatiquía</v>
          </cell>
          <cell r="E41" t="str">
            <v>142-SECRETARIA DE EDUCACION-Ejecutar un plan que permita la actualización, mantenimiento, ampliación y seguimiento anual a la infraestructura tecnológica existente en las diferentes dependencias de la Secretaria de Educación de Cundinamarca y las IED</v>
          </cell>
        </row>
        <row r="42">
          <cell r="A42" t="str">
            <v>5.B - Promover el empoderamiento de las mujeres a través de la tecnología</v>
          </cell>
          <cell r="C42" t="str">
            <v>29. Delimitación y declaración como zona de protección del área de nacimiento del río Humea</v>
          </cell>
          <cell r="E42" t="str">
            <v>143-SECRETARIA DE EDUCACION-Suministrar el servicio de energía eléctrica alternativa a 23 sedes educativas rurales del Departamento que no cuentan con el servicio</v>
          </cell>
        </row>
        <row r="43">
          <cell r="A43" t="str">
            <v>5.C - Adoptar políticas y hacer cumplir la legislación que promueve la igualdad de género</v>
          </cell>
          <cell r="C43" t="str">
            <v>30. Delimitación y declaración como zona de protección del área de nacimiento del río Guacavia</v>
          </cell>
          <cell r="E43" t="str">
            <v>144-SECRETARIA DE EDUCACION-Implementar el programa "PINTANDO DE COLORES LA ESCUELA" en 900 escuelas del Departamento durante el periodo de Gobierno</v>
          </cell>
        </row>
        <row r="44">
          <cell r="A44" t="str">
            <v>5.2 - Poner fin a toda la violencia contra las mujeres y su explotación</v>
          </cell>
          <cell r="C44" t="str">
            <v>31. Delimitación y declaración como zona de protección del área de nacimiento del río Sumapaz</v>
          </cell>
          <cell r="E44" t="str">
            <v>145-SECRETARIA DE EDUCACION-Construir un Plan de infraestructura educativa a las 283 IED durante el periodo de gobierno</v>
          </cell>
        </row>
        <row r="45">
          <cell r="A45" t="str">
            <v>5.3 - Eliminar los matrimonios forzados y la mutilación genital</v>
          </cell>
          <cell r="C45" t="str">
            <v>1. Conformación del clúster productivo de flores y follajes para la potenciación de la industria biocosmética.</v>
          </cell>
          <cell r="E45" t="str">
            <v>146-SECRETARIA DE EDUCACION-Garantizar la educación inicial a 3.300 niños en los grados de Pre jardín, jardín o transición durante el periodo de Gobierno</v>
          </cell>
        </row>
        <row r="46">
          <cell r="A46" t="str">
            <v>5.4 - Valorar el cuidado no remunerado y promover las responsabilidades domésticas compartidas</v>
          </cell>
          <cell r="C46" t="str">
            <v>2. Conformación y potenciación del clúster productivo de la agroindustria avícola.</v>
          </cell>
          <cell r="E46" t="str">
            <v>147-SECRETARIA DE EDUCACION-Aumentar durante el periodo de Gobierno, la atención educativa integral de 2 200 niños con el uso de 33 aulas especializadas en primera infancia, en 29 municipios no certificados del departamento de Cundinamarca</v>
          </cell>
        </row>
        <row r="47">
          <cell r="A47" t="str">
            <v>5.5 - Igualdad de Oportunidades y Participación en posiciones de Liderazgo</v>
          </cell>
          <cell r="C47" t="str">
            <v>3. Construcción del nodo de transformación, procesamiento y comercialización de la industria avícola en Guaduas.</v>
          </cell>
          <cell r="E47" t="str">
            <v>148-SECRETARIA DE EDUCACION-Garantizar la prestación del servicio educativo en los 109 municipios no certificados del departamento de Cundinamarca durante el cuatrienio</v>
          </cell>
        </row>
        <row r="48">
          <cell r="A48" t="str">
            <v>5.6 - Acceso Universal a los Derechos y Salud Reproductiva</v>
          </cell>
          <cell r="C48" t="str">
            <v>4. Construcción del nodo de transformación, procesamiento y comercialización de la industria avícola en Albán.</v>
          </cell>
          <cell r="E48" t="str">
            <v>149-SECRETARIA DE EDUCACION-Garantizar anualmente el pago del 100% de la nómina de pensionados y sustitutos del magisterio durante el periodo de gobierno</v>
          </cell>
        </row>
        <row r="49">
          <cell r="A49" t="str">
            <v>6.1 - Agua potable segura y asequible</v>
          </cell>
          <cell r="C49" t="str">
            <v>5. Construcción del nodo de transformación, procesamiento y comercialización de la industria avícola en Nilo.</v>
          </cell>
          <cell r="E49" t="str">
            <v>150-SECRETARIA DE EDUCACION-Contratar 728 puntos anuales de aseo para las IED durante el periodo de gobierno</v>
          </cell>
        </row>
        <row r="50">
          <cell r="A50" t="str">
            <v>6.A - Ampliar el apoyo en materia de agua y saneamiento para los países en desarrollo</v>
          </cell>
          <cell r="C50" t="str">
            <v>6. Construcción del nodo de transformación, procesamiento y comercialización de la industria avícola en Fusagasugá.</v>
          </cell>
          <cell r="E50" t="str">
            <v>151-SECRETARIA DE EDUCACION-Contratar 202 puntos anuales de vigilancia para las IED durante el periodo de Gobierno</v>
          </cell>
        </row>
        <row r="51">
          <cell r="A51" t="str">
            <v>6.B - Apoyar el compromiso local en el manejo de agua y saneamiento</v>
          </cell>
          <cell r="C51" t="str">
            <v>7. Construcción del nodo de transformación, procesamiento y comercialización de la industria avícola en Chocontá.</v>
          </cell>
          <cell r="E51" t="str">
            <v>152-SECRETARIA DE EDUCACION-Garantizar el pago en el 70% del costo anual de los servicios públicos de las 283 IED durante el periodo de Gobierno</v>
          </cell>
        </row>
        <row r="52">
          <cell r="A52" t="str">
            <v>6.2 - Erradicar la Defecación al aire libre y Proporcionar Acceso a Saneamiento e Higiene</v>
          </cell>
          <cell r="C52" t="str">
            <v>8. Construcción del nodo de transformación, procesamiento y comercialización de la industria avícola en Cáqueza y Ubaque.</v>
          </cell>
          <cell r="E52" t="str">
            <v>153-SECRETARIA DE EDUCACION-Lograr la reorganización institucional del 100% de las IED del Departamento de Cundinamarca en el periodo de Gobierno</v>
          </cell>
        </row>
        <row r="53">
          <cell r="A53" t="str">
            <v>6.3 - Mejorar la calidad del agua, el tratamiento de aguas residuales y la reutilización segura</v>
          </cell>
          <cell r="C53" t="str">
            <v>9. Conformación del clúster productivo de la agroindustria de la papa.</v>
          </cell>
          <cell r="E53" t="str">
            <v>158-SECRETARIA DE CIENCIA  TECNOLOGIA E INNO-Realizar 7 convocatorias para la Formación de Alto nivel (maestrías y doctorados) durante el Cuatrienio</v>
          </cell>
        </row>
        <row r="54">
          <cell r="A54" t="str">
            <v>6.4 - Aumentar la eficiencia en el uso del agua y asegurar los suministros de agua dulce</v>
          </cell>
          <cell r="C54" t="str">
            <v>10. Construcción del Centro de acopio y transformación del producto agrícola de la papa en Ubaté.</v>
          </cell>
          <cell r="E54" t="str">
            <v>159-SECRETARIA DE CIENCIA  TECNOLOGIA E INNO-Implementar un proyecto de formación temprana de capacidades innovadoras durante el periodo de gobierno.</v>
          </cell>
        </row>
        <row r="55">
          <cell r="A55" t="str">
            <v>6.5 - Gestión integrada de los recursos hídricos y cooperación transfronteriza</v>
          </cell>
          <cell r="C55" t="str">
            <v>11. Construcción del Centro de acopio y transformación del producto agrícola de la papa en Chocontá.</v>
          </cell>
          <cell r="E55" t="str">
            <v>154-SECRETARIA DE EDUCACION-Desarrollar seis (6) proyectos de investigación aplicada en 4 micro regiones del departamento de Cundinamarca, en el marco de la transformación del sistema educativo, durante el cuatrienio.</v>
          </cell>
        </row>
        <row r="56">
          <cell r="A56" t="str">
            <v>6.6 - Proteger y Restaurar los Ecosistemas Hídricos de agua dulce</v>
          </cell>
          <cell r="C56" t="str">
            <v>12. Construcción del Centro de acopio y transformación del producto agrícola de la papa en Guasca.</v>
          </cell>
          <cell r="E56" t="str">
            <v>155-SECRETARIA DE EDUCACION-Incrementar en 40 el número de IED con proyectos de investigación desarrollados por estudiantes, durante el cuatrienio.</v>
          </cell>
        </row>
        <row r="57">
          <cell r="A57" t="str">
            <v>7.1 - Acceso universal a la energía moderna</v>
          </cell>
          <cell r="C57" t="str">
            <v>13. Construcción del Centro de acopio y transformación del producto agrícola de la papa en Cáqueza.</v>
          </cell>
          <cell r="E57" t="str">
            <v>156-SECRETARIA DE EDUCACION-Apoyar 100 proyectos educativos en las áreas de investigación y emprendimiento con estudiantes de las IED "ESCUELAS EMPRENDEDORAS", durante el cuatrienio.</v>
          </cell>
        </row>
        <row r="58">
          <cell r="A58" t="str">
            <v>7.A - Invertir y Facilitar el Acceso a Investigación y Tecnología en Energía Limpia</v>
          </cell>
          <cell r="C58" t="str">
            <v>14. Ampliación y mejoramiento estratégico de la red vial para la comercialización de los productos derivados de la papa tramo: La Calera - Guatavita</v>
          </cell>
          <cell r="E58" t="str">
            <v>157-SECRETARIA DE EDUCACION-Implementar en 60 IED un programa de emisoras escolares durante el periodo de Gobierno.</v>
          </cell>
        </row>
        <row r="59">
          <cell r="A59" t="str">
            <v>7.B - Ampliar y mejorar los servicios energéticos para los países en desarrollo</v>
          </cell>
          <cell r="C59" t="str">
            <v>15. Ampliación y mejoramiento estratégico de la red vial para la comercialización de los productos derivados de la papa tramo: Gutiérrez - Une - Cáqueza.</v>
          </cell>
          <cell r="E59" t="str">
            <v>160-SECRETARIA DE PLANEACION-Adoptar las directrices de Ordenamiento Territorial departamental durante el periodo de Gobierno</v>
          </cell>
        </row>
        <row r="60">
          <cell r="A60" t="str">
            <v>7.2 - Aumentar el porcentaje global de energía renovable</v>
          </cell>
          <cell r="C60" t="str">
            <v>16. Ampliación y mejoramiento estratégico de la red vial para la comercialización de los productos derivados de la papa tramo: Sibaté - Pasca - Fusagasugá.</v>
          </cell>
          <cell r="E60" t="str">
            <v>161-SECRETARIA DE PLANEACION-Construir la propuesta del Plan de Ordenamiento Territorial Departamental - POTD -durante el periodo de Gobierno</v>
          </cell>
        </row>
        <row r="61">
          <cell r="A61" t="str">
            <v>7.3 - Duplicar la mejora en la eficiencia energética</v>
          </cell>
          <cell r="C61" t="str">
            <v>17. Conformación del clúster productivo de la agroindustria de la caña panelera.</v>
          </cell>
          <cell r="E61" t="str">
            <v>162-SECRETARIA DE PLANEACION-Promover un esquema con determinantes ambientales armonizadas entre las 3 autoridades ambientales, en el cuatrienio</v>
          </cell>
        </row>
        <row r="62">
          <cell r="A62" t="str">
            <v>8.1 - Crecimiento Económico Sostenible</v>
          </cell>
          <cell r="C62" t="str">
            <v>18. Conformación del clúster productivo de la agroindustria del mango y los cítricos.</v>
          </cell>
          <cell r="E62" t="str">
            <v>163-SECRETARIA DE PLANEACION-Apoyar durante el cuatrienio la realización de los estudios de amenaza y riesgo para incorporación en los POT de 643 543 hectáreas ubicadas en los municipios que no cuentan con dichos estudios</v>
          </cell>
        </row>
        <row r="63">
          <cell r="A63" t="str">
            <v>8.A - Aumentar la ayuda para el comercio a los países en desarrollo</v>
          </cell>
          <cell r="C63" t="str">
            <v>19. Conformación del clúster productivo de la agroindustria del plátano.</v>
          </cell>
          <cell r="E63" t="str">
            <v>164-SECRETARIA DE PLANEACION-Fortalecer técnicamente a los 116 municipios de Cundinamarca para la inclusión de las directrices de ordenamiento Territorial Departamental en sus instrumentos de Planificación territorial durante el Cuatrienio</v>
          </cell>
        </row>
        <row r="64">
          <cell r="A64" t="str">
            <v>8.B - Desarrollar una Estrategia Global de Empleo Juvenil</v>
          </cell>
          <cell r="C64" t="str">
            <v>20. Construcción del nodo de investigación, innovación y desarrollo con enfoque logístico, minero y pecuario en Puerto Salgar.</v>
          </cell>
          <cell r="E64" t="str">
            <v>165-SECRETARIA DE PLANEACION-Fortalecer durante el periodo de Gobierno a 113 entes territoriales del departamento, en los procesos de revisión y ajuste de sus POT, PBOT y EOT, con prioridad en los 37 municipios que cuentan con estudios de amenaza y riesgo y los que se encuentran dentro de la cuenca del río Bogotá</v>
          </cell>
        </row>
        <row r="65">
          <cell r="A65" t="str">
            <v>8.2 - Diversificar, innovar y mejorar la productividad económica</v>
          </cell>
          <cell r="C65" t="str">
            <v>21. Construcción del nodo de investigación, innovación y desarrollo con enfoque logístico, minero y pecuario en Pacho.</v>
          </cell>
          <cell r="E65" t="str">
            <v>166-SECRETARIA DE PLANEACION-Obtener el 100% de la Cartografía básica del Departamento de Cundinamarca en el cuatrienio</v>
          </cell>
        </row>
        <row r="66">
          <cell r="A66" t="str">
            <v>8.3 - Promover políticas para apoyar la creación de empleo y el crecimiento de las empresas</v>
          </cell>
          <cell r="C66" t="str">
            <v>22. Construcción del nodo de investigación, innovación y desarrollo con enfoque logístico, minero y pecuario en Cáqueza.</v>
          </cell>
          <cell r="E66" t="str">
            <v>167-SECRETARIA DE PLANEACION-Actualizar el 100% del Sistema de información geográfico regional SIGR, con las coberturas temáticas disponibles en el cuatrienio</v>
          </cell>
        </row>
        <row r="67">
          <cell r="A67" t="str">
            <v>8.4 - Mejorar la eficiencia de los recursos en el consumo y la producción</v>
          </cell>
          <cell r="C67" t="str">
            <v>23. Construcción del nodo de investigación, innovación y desarrollo con enfoque logístico, minero y pecuario en Fusagasugá.</v>
          </cell>
          <cell r="E67" t="str">
            <v>168-SECRETARIA DE PLANEACION-Conformar e implementar en el cuatrienio el SIG de ordenamiento territorial como insumo para fortalecer el SIG departamental y apoyo a la gestión de los entes territoriales del departamento</v>
          </cell>
        </row>
        <row r="68">
          <cell r="A68" t="str">
            <v>8.5 - Trabajo decente e igualdad de remuneración</v>
          </cell>
          <cell r="C68" t="str">
            <v>24. Construcción del nodo de investigación, innovación y desarrollo con enfoque logístico, minero y agroindustrial en Villeta.</v>
          </cell>
          <cell r="E68" t="str">
            <v>169-U.A.E. GESTION DEL RIESGO DE DESASTRES-Diseño del Proyecto Parque temático móvil de gestión del riesgo para el fortalecimiento de las capacidades de la comunidad del Departamento de Cundinamarca ante situaciones de emergencia o desastres</v>
          </cell>
        </row>
        <row r="69">
          <cell r="A69" t="str">
            <v>8.6 - Reducir el desempleo juvenil</v>
          </cell>
          <cell r="C69" t="str">
            <v>25. Construcción del nodo de investigación, innovación y desarrollo con enfoque logístico, minero y agroindustrial en Facatativá</v>
          </cell>
          <cell r="E69" t="str">
            <v>170-U.A.E. GESTION DEL RIESGO DE DESASTRES-Fortalecer 3 centros de Gestión del Riesgo durante el periodo de gobierno</v>
          </cell>
        </row>
        <row r="70">
          <cell r="A70" t="str">
            <v>8.7 - Poner fin a la esclavitud moderna, la trata y el trabajo infantil</v>
          </cell>
          <cell r="C70" t="str">
            <v>26. Construcción del nodo de investigación, innovación y desarrollo con enfoque logístico, minero y agroindustrial en Ubaté.</v>
          </cell>
          <cell r="E70" t="str">
            <v>171-U.A.E. GESTION DEL RIESGO DE DESASTRES-Actualizar el Plan Departamental de Gestión del Riesgo durante el cuatrienio</v>
          </cell>
        </row>
        <row r="71">
          <cell r="A71" t="str">
            <v>8.8 - Derechos laborales universales y entornos de trabajo seguros</v>
          </cell>
          <cell r="C71" t="str">
            <v>27. Construcción del nodo de investigación, innovación y desarrollo con enfoque logístico, minero y agroindustrial en Chocontá.</v>
          </cell>
          <cell r="E71" t="str">
            <v>172-U.A.E. GESTION DEL RIESGO DE DESASTRES-Formular la Política Pública Departamental de gestión del riesgo en el periodo de Gobierno</v>
          </cell>
        </row>
        <row r="72">
          <cell r="A72" t="str">
            <v>8.9 - Promover Turismo Sostenible y Beneficioso</v>
          </cell>
          <cell r="C72" t="str">
            <v>28. Construcción del nodo de investigación, innovación y desarrollo con enfoque logístico y pecuario en Gachetá.</v>
          </cell>
          <cell r="E72" t="str">
            <v>173-U.A.E. GESTION DEL RIESGO DE DESASTRES-Implementar durante el cuatrienio 5 proyectos de gestión riesgo de desastres en el marco de la política pública, con el fin de fortalecer el conocimiento, la reducción y el manejo del sector</v>
          </cell>
        </row>
        <row r="73">
          <cell r="A73" t="str">
            <v>8.10 - Acceso universal a servicios bancarios, de seguros y financieros</v>
          </cell>
          <cell r="C73" t="str">
            <v>29. Construcción del nodo de investigación, innovación y desarrollo con enfoque logístico y agroindustrial en Medina - Paratebueno.</v>
          </cell>
          <cell r="E73" t="str">
            <v>174-U.A.E. GESTION DEL RIESGO DE DESASTRES-Construir 2 Centros Regionales integrales de Respuesta - CRIR durante el periodo de Gobierno</v>
          </cell>
        </row>
        <row r="74">
          <cell r="A74" t="str">
            <v>9.1 - Infraestructuras Sostenibles e Inclusivas</v>
          </cell>
          <cell r="C74" t="str">
            <v>30. Construcción del nodo de investigación, innovación y desarrollo con enfoque logístico y agroindustrial en Girardot.</v>
          </cell>
          <cell r="E74" t="str">
            <v>175-U.A.E. GESTION DEL RIESGO DE DESASTRES-Atender el 100% de las solicitudes de ayudas y acciones de respuesta por emergencias o desastres en el periodo de gobierno</v>
          </cell>
        </row>
        <row r="75">
          <cell r="A75" t="str">
            <v>9.A - Facilitar el desarrollo de infraestructura sostenible</v>
          </cell>
          <cell r="C75" t="str">
            <v>33. Construcción de equipamiento para la formación tecnológica y profesional con enfoque minero y agroindustrial de la caña panelera en Villeta</v>
          </cell>
          <cell r="E75" t="str">
            <v>176-U.A.E. GESTION DEL RIESGO DE DESASTRES-Realizar en el cuatrienio acciones de mitigación para la reducción del riesgo de desastres en el 80% de los municipios del departamento de Cundinamarca</v>
          </cell>
        </row>
        <row r="76">
          <cell r="A76" t="str">
            <v>9.B - Apoyar la Diversificación Industrial Doméstica y la Adición de Valor</v>
          </cell>
          <cell r="C76" t="str">
            <v>34. Construcción de equipamiento para la formación tecnológica y profesional con enfoque minero y agroindustrial para el sector avícola y de la papa en Chocontá</v>
          </cell>
          <cell r="E76" t="str">
            <v>177-EMPRESAS PUBLICAS DE CUNDINAMARCA-Atender el 100% de las solicitudes de emergencias presentadas durante el cuatrienio en agua potable y saneamiento básico que cumplan con el protocolo establecido</v>
          </cell>
        </row>
        <row r="77">
          <cell r="A77" t="str">
            <v>9.C - Acceso universal a tecnologías de la información y las comunicaciones</v>
          </cell>
          <cell r="C77" t="str">
            <v>35. Construcción de equipamiento para la formación tecnológica y profesional con enfoque minero y agroindustrial para el sector avícola en Fusagasugá</v>
          </cell>
          <cell r="E77" t="str">
            <v>178-SECRETARIA DEL  AMBIENTE-Implementar durante el periodo de gobierno acciones de conservación en los corredores ecológicos Chingaza - Sumapaz y Sumapaz - Páramo de Guerrero para la conectividad ecosistémica</v>
          </cell>
        </row>
        <row r="78">
          <cell r="A78" t="str">
            <v>9.2 - Promover la industrialización inclusiva y sostenible</v>
          </cell>
          <cell r="C78" t="str">
            <v>36. Construcción de equipamiento para la formación tecnológica y profesional con enfoque agroindustrial para los sectores avícola y frutícola en Girardot</v>
          </cell>
          <cell r="E78" t="str">
            <v>179-SECRETARIA DEL  AMBIENTE-Implementar 390,27 hectáreas con estrategias de mantenimiento (Guarda bosques, reforestación y cercado) en el cuatrienio, con prelación en las identificadas y priorizadas en la cuenca del río Bogotá</v>
          </cell>
        </row>
        <row r="79">
          <cell r="A79" t="str">
            <v>9.3 - Aumentar el acceso a servicios financieros y mercados</v>
          </cell>
          <cell r="C79" t="str">
            <v>37. Construcción de equipamiento para la formación tecnológica y profesional con enfoque minero y agroindustrial del sector avícola en Puerto Salgar.</v>
          </cell>
          <cell r="E79" t="str">
            <v>180-SECRETARIA DEL  AMBIENTE-Adquirir 8.300 hectáreas para la protección de cuencas abastecedoras de acueductos durante el periodo de Gobierno, con prelación en las identificadas y priorizadas en la cuenca del río Bogotá</v>
          </cell>
        </row>
        <row r="80">
          <cell r="A80" t="str">
            <v>9.4 - Mejorar todas las industrias e infraestructuras para la sostenibilidad</v>
          </cell>
          <cell r="C80" t="str">
            <v>38. Construcción de equipamiento para la formación tecnológica y profesional con enfoque agroindustrial para el sector avícola en Facatativá.</v>
          </cell>
          <cell r="E80" t="str">
            <v>181-SECRETARIA DEL  AMBIENTE-Garantizar el esquema de Pago por Servicios Ambientales - PSA u otros mecanismos de gestión para protección del recurso hídrico en 6000 hectáreas durante el cuatrienio</v>
          </cell>
        </row>
        <row r="81">
          <cell r="A81" t="str">
            <v>9.5 - Aumentar la investigación y actualizar las tecnologías industriales</v>
          </cell>
          <cell r="C81" t="str">
            <v>39. Construcción de equipamiento para la formación tecnológica y profesional con enfoque agroindustrial para el sector de la papa en Ubaté</v>
          </cell>
          <cell r="E81" t="str">
            <v>182-SECRETARIA DEL  AMBIENTE-Reforestar 650 Hectáreas de áreas degradadas en los municipios de la Cuenca del Rio Bogotá, en cumplimiento de las obligaciones de la Sentencia, de manera conjunta con los actores involucrados</v>
          </cell>
        </row>
        <row r="82">
          <cell r="A82" t="str">
            <v>10.1 - Reducir las desigualdades de ingresos</v>
          </cell>
          <cell r="C82" t="str">
            <v>40. Construcción de equipamiento para la formación tecnológica y profesional con enfoque minero y agroindustrial para el sector avícola en Cáqueza</v>
          </cell>
          <cell r="E82" t="str">
            <v>183-SECRETARIA DEL  AMBIENTE-Implementar conjuntamente estrategias de Producción más Limpia en 2 sectores productivos de la Cuenca del Río Bogotá</v>
          </cell>
        </row>
        <row r="83">
          <cell r="A83" t="str">
            <v>10.A - Trato especial y diferenciado para los países en desarrollo</v>
          </cell>
          <cell r="C83" t="str">
            <v>41. Construcción de equipamiento para la formación tecnológica y profesional con   enfoque   agroindustrial   para   el sector de la caña panelera en Gachetá</v>
          </cell>
          <cell r="E83" t="str">
            <v>184-SECRETARIA DEL  AMBIENTE-Implementar 3 proyectos para la recuperación de lagos, lagunas o humedales del departamento, con prelación en los identificados y priorizados en la cuenca del río Bogotá</v>
          </cell>
        </row>
        <row r="84">
          <cell r="A84" t="str">
            <v>10.B - Asistencia para el desarrollo e inversión en los países menos desarrollados</v>
          </cell>
          <cell r="C84" t="str">
            <v>42. Construcción de equipamiento para la formación tecnológica y profesional con enfoque agroindustrial para el sector de la piña en Paratebueno</v>
          </cell>
          <cell r="E84" t="str">
            <v>185-SECRETARIA DEL  AMBIENTE-Apoyar durante el cuatrienio la formulación o implementación de los Planes de Uso Eficiente y Ahorro del Agua, en el 40% de los municipios del Departamento en coordinación con el gestor del Plan Departamental de Agua, con prelación en los municipios de la cuenca del río Bogotá</v>
          </cell>
        </row>
        <row r="85">
          <cell r="A85" t="str">
            <v>10.C - Reducir los costos de transacción de las remesas de migrantes</v>
          </cell>
          <cell r="C85" t="str">
            <v>43. Construcción de equipamiento para la formación tecnológica y profesional con enfoque minero y agroindustrial para el sector del plátano en Pacho</v>
          </cell>
          <cell r="E85" t="str">
            <v>186-SECRETARIA DE CIENCIA  TECNOLOGIA E INNO-Desarrollar un proyecto de ciencia, tecnología e innovación previa aprobación del consejo estratégico de la cuenca, para contribuir a la recuperación del Rio Bogotá</v>
          </cell>
        </row>
        <row r="86">
          <cell r="A86" t="str">
            <v>10.2 - Promover la Inclusión Social, Económica y Política Universales</v>
          </cell>
          <cell r="C86" t="str">
            <v>1. Conformación y consolidación de la Ruta de ferias y fiestas: El Dorado</v>
          </cell>
          <cell r="E86" t="str">
            <v>187-SECRETARIA DE SALUD-Elaborar 25 mapas de riesgo de fuentes de abastecimiento de los sistemas de acueducto ubicados en la jurisdicción de los municipios Cuenca del rio Bogotá de responsabilidad Departamental​</v>
          </cell>
        </row>
        <row r="87">
          <cell r="A87" t="str">
            <v>10.3 - Garantizar la igualdad de oportunidades y poner fin a la discriminación</v>
          </cell>
          <cell r="C87" t="str">
            <v>2. Creación de la ruta de ferias y fiestas del Oriente</v>
          </cell>
          <cell r="E87" t="str">
            <v>188-EMPRESAS PUBLICAS DE CUNDINAMARCA-Formular un Plan de Abastecimiento regional del agua a escala 1:100 000 durante el cuatrienio</v>
          </cell>
        </row>
        <row r="88">
          <cell r="A88" t="str">
            <v>10.4 - Adoptar políticas fiscales y sociales que promuevan la igualdad</v>
          </cell>
          <cell r="C88" t="str">
            <v>3. Creación de la ruta natural y turística del Encanto</v>
          </cell>
          <cell r="E88" t="str">
            <v>189-EMPRESAS PUBLICAS DE CUNDINAMARCA-Cofinanciar los estudios de pre o factibilidad de cuatro (4) embalses durante el periodo de Gobierno</v>
          </cell>
        </row>
        <row r="89">
          <cell r="A89" t="str">
            <v>10.5 - Mejorar la regulación de los mercados e instituciones financieras mundiales</v>
          </cell>
          <cell r="C89" t="str">
            <v>4. Conformación y consolidación de la ruta natural y turística del Agua</v>
          </cell>
          <cell r="E89" t="str">
            <v>190-EMPRESAS PUBLICAS DE CUNDINAMARCA-Cofinanciar la construcción del Embalse Calandaima durante el periodo de Gobierno</v>
          </cell>
        </row>
        <row r="90">
          <cell r="A90" t="str">
            <v>10.6 - Garantizar la representación de los países en desarrollo en las instituciones financieras</v>
          </cell>
          <cell r="C90" t="str">
            <v>5. Creación de la ruta natural y turística del Muisca</v>
          </cell>
          <cell r="E90" t="str">
            <v>191-EMPRESAS PUBLICAS DE CUNDINAMARCA-Estructurar y ejecutar durante el cuatrienio ocho (8) proyectos de aprovechamiento de aguas subterráneas, con prelación en los municipios de la cuenca del río Bogotá</v>
          </cell>
        </row>
        <row r="91">
          <cell r="A91" t="str">
            <v>10.7 - Políticas de Migración Compasivas y Responsables</v>
          </cell>
          <cell r="C91" t="str">
            <v>6. Creación de la ruta natural y turística del Salto y el desierto</v>
          </cell>
          <cell r="E91" t="str">
            <v>192-EMPRESAS PUBLICAS DE CUNDINAMARCA-Actualizar el diagnóstico de agua potable y saneamiento básico en zonas rurales del Departamento en el cuatrienio</v>
          </cell>
        </row>
        <row r="92">
          <cell r="A92" t="str">
            <v>11.1 - Vivienda segura y asequible</v>
          </cell>
          <cell r="C92" t="str">
            <v>7. Conformación y consolidación de la ruta natural y turística de la Aventura</v>
          </cell>
          <cell r="E92" t="str">
            <v>193-SECRETARIA DEL  AMBIENTE-Formular y desarrollar durante el cuatrienio cuatro (4) proyectos en el marco de los lineamientos de la Política pública de mitigación y adaptación al cambio climático para el Departamento, en concordancia con el Plan Integral Regional de Cambio Climático - PRICC actualizado</v>
          </cell>
        </row>
        <row r="93">
          <cell r="A93" t="str">
            <v>11.A - Fortalecer la planeación del desarrollo nacional y regional</v>
          </cell>
          <cell r="C93" t="str">
            <v>8. Ruta turística e histórica de la aglomeración de Zipaquirá</v>
          </cell>
          <cell r="E93" t="str">
            <v>194-SECRETARIA DEL  AMBIENTE-Implementar el programa "Mide, reduce y compensa tu huella en Cundinamarca" para el sector Institucional, educativo e industrial del Departamento compensando 15.000 toneladas de CO2 en el cuatrienio</v>
          </cell>
        </row>
        <row r="94">
          <cell r="A94" t="str">
            <v>11.B - Implementar Políticas para la Inclusión, la Eficiencia de los Recursos y la Reducción del Riesgo de Desastres</v>
          </cell>
          <cell r="C94" t="str">
            <v>9. Ruta turística e histórica de la aglomeración de Guatavita</v>
          </cell>
          <cell r="E94" t="str">
            <v>195-SECRETARIA DEL  AMBIENTE-Reforestar 200 hectáreas con fines maderables multipropósito para uso y consumo de la población y la sostenibilidad del recurso durante el cuatrienio</v>
          </cell>
        </row>
        <row r="95">
          <cell r="A95" t="str">
            <v>11.C - Apoyo a los países menos desarrollados en la construcción sostenible y resiliente</v>
          </cell>
          <cell r="C95" t="str">
            <v>10. Ruta turística e histórica de la aglomeración de La Calera</v>
          </cell>
          <cell r="E95" t="str">
            <v>196-SECRETARIA DEL  AMBIENTE-Implementar dos (2) proyectos para restaurar pasivos ambientales producto del conflicto armado en Cundinamarca (pos conflicto) en el periodo de Gobierno</v>
          </cell>
        </row>
        <row r="96">
          <cell r="A96" t="str">
            <v>11.2 - Sistemas de transporte asequibles y sostenibles</v>
          </cell>
          <cell r="C96" t="str">
            <v>11. Ruta turística e histórica de la aglomeración de Fusagasugá</v>
          </cell>
          <cell r="E96" t="str">
            <v>197-SECRETARIA DEL  AMBIENTE-Fortalecer durante el cuatrienio la Gestión Ambiental en el territorio mediante la realización de 20 actividades de Educación y/o sensibilización, para generar un ambiente para la Paz</v>
          </cell>
        </row>
        <row r="97">
          <cell r="A97" t="str">
            <v>11.3 - Urbanización inclusiva y sostenible</v>
          </cell>
          <cell r="C97" t="str">
            <v>12. Ruta turística e histórica de la aglomeración de Girardot</v>
          </cell>
          <cell r="E97" t="str">
            <v>198-SECRETARIA DEL  AMBIENTE-Promover, durante el periodo de Gobierno, cuatro (4) proyectos como estrategia de conservación de la flora y la fauna del Departamento</v>
          </cell>
        </row>
        <row r="98">
          <cell r="A98" t="str">
            <v>11.4 - Proteger el patrimonio cultural y natural del mundo</v>
          </cell>
          <cell r="C98" t="str">
            <v>13. Ruta turística e histórica de la aglomeración de Facatativá</v>
          </cell>
          <cell r="E98" t="str">
            <v>212-SECRETARIA DLLO SOCIAL E INCLUSION-Implementar en 15 entornos del departamento el programa "Cundinamarca llega a tu hogar" con el fin de detectar las familias que se encuentran en riesgo de desintegración, activando rutas de prevención y escenarios de reconstrucción familiar</v>
          </cell>
        </row>
        <row r="99">
          <cell r="A99" t="str">
            <v>11.5 - Reducir los efectos adversos de los desastres naturales</v>
          </cell>
          <cell r="C99" t="str">
            <v>14. Ruta turística e histórica de la aglomeración de Pacho</v>
          </cell>
          <cell r="E99" t="str">
            <v>213-SECRETARIA DLLO SOCIAL E INCLUSION-Dotar o mantener en 70 municipios del Departamento Los espacios lúdico-formativos fijo e itinerante que favorezca el desarrollo integral, la convivencia y la socialización de valores en niños, niñas y adolescentes</v>
          </cell>
        </row>
        <row r="100">
          <cell r="A100" t="str">
            <v>11.6 - Minimizar el impacto ambiental de las ciudades</v>
          </cell>
          <cell r="C100" t="str">
            <v>15. Ruta gastronómica de la carne</v>
          </cell>
          <cell r="E100" t="str">
            <v>214-SECRETARIA DLLO SOCIAL E INCLUSION-Formular la política pública de familia para el departamento de Cundinamarca durante el periodo de gobierno</v>
          </cell>
        </row>
        <row r="101">
          <cell r="A101" t="str">
            <v>11.7 - Construir espacios públicos verdes, seguros e inclusivos</v>
          </cell>
          <cell r="C101" t="str">
            <v>16. Ruta gastronómica del amasijo</v>
          </cell>
          <cell r="E101" t="str">
            <v>215-SECRETARIA DLLO SOCIAL E INCLUSION-Brindar asistencia técnica a las 116 instancias de participación de niñas, niños y adolescentes durante el periodo de gobierno</v>
          </cell>
        </row>
        <row r="102">
          <cell r="A102" t="str">
            <v>12.1 - Implementar el Marco de Consumo y Producción Sostenibles de 10 años</v>
          </cell>
          <cell r="C102" t="str">
            <v>17. Ruta gastronómica de los postres</v>
          </cell>
          <cell r="E102" t="str">
            <v>216-SECRETARIA DLLO SOCIAL E INCLUSION-Beneficiar a 50 municipios con intercambios y divulgación de roles culturales de los niños, niñas y adolescentes entre las diferentes etnias</v>
          </cell>
        </row>
        <row r="103">
          <cell r="A103" t="str">
            <v>12.A - Fortalecer la capacidad científica y tecnológica de los países en desarrollo</v>
          </cell>
          <cell r="C103" t="str">
            <v>18. Ruta gastronómica del pescado y el conejo</v>
          </cell>
          <cell r="E103" t="str">
            <v>217-SECRETARIA DLLO SOCIAL E INCLUSION-Implementar el programa "Al rescate social" para la atención psicosocial del habitante de calle en 8 municipios del territorio Cundinamarqués que tenga la mayor población de esta índole con prevalencia de niños y niñas</v>
          </cell>
        </row>
        <row r="104">
          <cell r="A104" t="str">
            <v>12.B - Desarrollar e implementar herramientas para monitorear el turismo sostenible</v>
          </cell>
          <cell r="C104" t="str">
            <v>19. Ruta gastronómica del Sagú</v>
          </cell>
          <cell r="E104" t="str">
            <v>218-CORPORACION SOCIAL DE CUNDINAMARCA CSC-Otorgar 8,000 créditos hipotecarios, de libre inversión y educativos a los Afiliados para beneficio familiar</v>
          </cell>
        </row>
        <row r="105">
          <cell r="A105" t="str">
            <v>12.C - Eliminar las distorsiones del mercado que fomentan el consumo excesivo</v>
          </cell>
          <cell r="C105" t="str">
            <v>1. Tren regional: línea Girardot - Tunja</v>
          </cell>
          <cell r="E105" t="str">
            <v>219-CORPORACION SOCIAL DE CUNDINAMARCA CSC-Beneficiar al 25% de los afiliados y beneficiarios a la Corporación Social de Cundinamarca con oferta de programas de bienestar</v>
          </cell>
        </row>
        <row r="106">
          <cell r="A106" t="str">
            <v>12.2 - Gestión sostenible y uso de los recursos naturales</v>
          </cell>
          <cell r="C106" t="str">
            <v>2. Tren regional: línea Girardot - Susa</v>
          </cell>
          <cell r="E106" t="str">
            <v>208-SECRETARIA DE SALUD-Cofinanciar en los 116 municipios del Departamento el régimen subsidiado, realizando el seguimiento y la asistencia técnica para gestionar el aseguramiento en el Departamento</v>
          </cell>
        </row>
        <row r="107">
          <cell r="A107" t="str">
            <v>12.3 - Reducir a la mitad los residuos mundiales de alimentos per cápita</v>
          </cell>
          <cell r="C107" t="str">
            <v>3. Tren regional: línea El Dorado - Puerto Salgar</v>
          </cell>
          <cell r="E107" t="str">
            <v>209-SECRETARIA DE SALUD-Cubrir al 100% la provisión de los servicios de salud de la población a cargo del departamento</v>
          </cell>
        </row>
        <row r="108">
          <cell r="A108" t="str">
            <v>12.4 - Gestión responsable de productosy residuos químicos</v>
          </cell>
          <cell r="C108" t="str">
            <v>4. Tren regional: línea Cundinamarca - Casanare</v>
          </cell>
          <cell r="E108" t="str">
            <v>210-SECRETARIA DE SALUD-Implementar la atención primaria en salud como estrategia para el desarrollo del plan de intervenciones colectivas del departamento de Cundinamarca en 15 territorios definidos</v>
          </cell>
        </row>
        <row r="109">
          <cell r="A109" t="str">
            <v>12.5 - Reducir sustancialmente la generación de residuos</v>
          </cell>
          <cell r="C109" t="str">
            <v>5. Anillo de tren metropolitano: Facatativá, Bogotá, Zipaquirá</v>
          </cell>
          <cell r="E109" t="str">
            <v>211-SECRETARIA DE SALUD-Aumentar a 86% el porcentaje del éxito terapéutico en personas con tuberculosis pulmonar en casos nuevos TB BK positivos</v>
          </cell>
        </row>
        <row r="110">
          <cell r="A110" t="str">
            <v>12.6 - Fomentar prácticas sostenibles en las empresas</v>
          </cell>
          <cell r="C110" t="str">
            <v>6. Anillo turístico del sol</v>
          </cell>
          <cell r="E110" t="str">
            <v>220-SECRETARIA DE GOBIERNO-Atender el 100% de las solicitudes priorizadas en el Comité Departamental de Infancia y Adolescencia a cargo del departamento en el cuatrienio</v>
          </cell>
        </row>
        <row r="111">
          <cell r="A111" t="str">
            <v>12.7 - Prácticas sostenibles de contratación pública</v>
          </cell>
          <cell r="C111" t="str">
            <v>7. Anillo Aglomeración Aeropuerto</v>
          </cell>
          <cell r="E111" t="str">
            <v>199-INDEPORTES-Vincular 50 000 familias al programa lúdico recreativo para la cohesión social donde se realizarán integralmente los eventos de actividad física, hábitos de vida saludable, recreación y deporte priorizando mujeres cabeza de hogar en el departamento de Cundinamarca, durante el periodo de gobierno</v>
          </cell>
        </row>
        <row r="112">
          <cell r="A112" t="str">
            <v>12.8 - Promover la comprensión universal de los estilos de vida sostenibles</v>
          </cell>
          <cell r="C112" t="str">
            <v>8. Corredor de La Sabana</v>
          </cell>
          <cell r="E112" t="str">
            <v>200-INDEPORTES-Liderar en los 116 municipios la realización de 2 "juegos deportivos comunales departamentales" durante el periodo de gobierno</v>
          </cell>
        </row>
        <row r="113">
          <cell r="A113" t="str">
            <v>13.1 - Fortalecer la resiliencia y la capacidad de adaptación a los desastres relacionados con el clima</v>
          </cell>
          <cell r="C113" t="str">
            <v>9. Corredor Aglomeración Aeropuerto - nuevo Chaguaní</v>
          </cell>
          <cell r="E113" t="str">
            <v>201-INDEPORTES-Liderar en 40 municipios, la realización de los juegos campesinos recreativos durante el periodo de gobierno</v>
          </cell>
        </row>
        <row r="114">
          <cell r="A114" t="str">
            <v>13.A - Implementar la Convención Marco de las Naciones Unidas sobre el Cambio Climático</v>
          </cell>
          <cell r="C114" t="str">
            <v>10. Corredor Aglomeración Aeropuerto - Puerto Salgar</v>
          </cell>
          <cell r="E114" t="str">
            <v>202-INDEPORTES-Dotar o mantener 250 "Parques biosaludables" involucrando elementos recreativos para las personas con discapacidad, durante el periodo de gobierno</v>
          </cell>
        </row>
        <row r="115">
          <cell r="A115" t="str">
            <v>13.B - Promover mecanismos para aumentar la capacidad de planeación y gestión</v>
          </cell>
          <cell r="C115" t="str">
            <v>11. Corredor Cundinamarca – Casanare</v>
          </cell>
          <cell r="E115" t="str">
            <v>203-INDEPORTES-Cofinanciar la construcción y terminación de 58 escenarios y entornos deportivos amigables y seguros en el cuatrienio</v>
          </cell>
        </row>
        <row r="116">
          <cell r="A116" t="str">
            <v>13.2 - Integrar medidas de cambio climático</v>
          </cell>
          <cell r="C116" t="str">
            <v>12. Corredor Cundinamarca - Chiquinquirá - Santander</v>
          </cell>
          <cell r="E116" t="str">
            <v>204-INDEPORTES-Cofinanciar y poner en marcha un Centro de Alto Rendimiento Deportivo en el municipio de Soacha</v>
          </cell>
        </row>
        <row r="117">
          <cell r="A117" t="str">
            <v>13.3 - Construir conocimiento y capacidad para enfrentar los desafíos del cambio climático</v>
          </cell>
          <cell r="C117" t="str">
            <v>13. Corredor Cundinamarca - Tunja</v>
          </cell>
          <cell r="E117" t="str">
            <v>205-INDEPORTES-Implementar en los 116 municipios el programa formación deportiva, recreación y administración con 580 entrenadores y personal de apoyo, que promuevan la calidad deportiva, convencional y paralímpica de Cundinamarca</v>
          </cell>
        </row>
        <row r="118">
          <cell r="A118" t="str">
            <v>14.1 - Reducir la contaminación marina</v>
          </cell>
          <cell r="C118" t="str">
            <v>14. Gran anillo metropolitano</v>
          </cell>
          <cell r="E118" t="str">
            <v>206-SECRETARIA DLLO SOCIAL E INCLUSION-Beneficiar 30 organizaciones de plantas de soya como alternativa alimenticia y nutricional para la familia y su entorno</v>
          </cell>
        </row>
        <row r="119">
          <cell r="A119" t="str">
            <v>14.A - Aumentar el conocimiento científico, la investigación y la tecnología para la salud de los océanos</v>
          </cell>
          <cell r="C119" t="str">
            <v>15. Aeropuerto ElDorado II</v>
          </cell>
          <cell r="E119" t="str">
            <v>207-SECRETARIA DLLO SOCIAL E INCLUSION-Lograr que 20 000 familias se beneficien del programa "La Gobernación a su casa en la lucha contra el hambre durante el periodo de gobierno"</v>
          </cell>
        </row>
        <row r="120">
          <cell r="A120" t="str">
            <v>14.B - Apoyar a los pescadores artesanales</v>
          </cell>
          <cell r="C120" t="str">
            <v>16. Puerto multimodal de Puerto Salgar</v>
          </cell>
          <cell r="E120" t="str">
            <v>221-INDEPORTES-Fomentar el deporte, la recreación y la actividad física en este género a través de cuarenta 40 "carreras atléticas recreativas y/o competitivas de la mujer“ en el cuatrienio</v>
          </cell>
        </row>
        <row r="121">
          <cell r="A121" t="str">
            <v>14.C - Implementar y hacer cumplir el Derecho Internacional del Mar</v>
          </cell>
          <cell r="C121" t="str">
            <v>17. Navegabilidad del río Magdalena para el transporte fluvial de carga</v>
          </cell>
          <cell r="E121" t="str">
            <v>222-INDEPORTES-Institucionalizar en los 116 municipios el programa "Heroínas de Cundinamarca" como espacio de reconocimiento al mérito deportivo y promoción de equidad de genero</v>
          </cell>
        </row>
        <row r="122">
          <cell r="A122" t="str">
            <v>14.2 - Proteger y Restaurar los Ecosistemas</v>
          </cell>
          <cell r="C122" t="str">
            <v>18. Aeropuerto de Puerto Salgar</v>
          </cell>
          <cell r="E122" t="str">
            <v>223-SECRETARIA DE SALUD-Implementar en las 15 cabeceras provinciales la ruta de atención integral para la maternidad segura, saludable y feliz</v>
          </cell>
        </row>
        <row r="123">
          <cell r="A123" t="str">
            <v>14.3 - Reducir la acidificación del océano</v>
          </cell>
          <cell r="C123" t="str">
            <v>19. Aeropuerto de Beltrán</v>
          </cell>
          <cell r="E123" t="str">
            <v>224-SECRETARIA DE SALUD-Implementar el 100% del Plan de acción del componente de Salud de la Política Publica "Mujer Equidad de Género e Igualdad de Oportunidades del Departamento de Cundinamarca"</v>
          </cell>
        </row>
        <row r="124">
          <cell r="A124" t="str">
            <v>14.4 - Pesca sostenible</v>
          </cell>
          <cell r="C124" t="str">
            <v>20. Aeropuerto Girardot - Flandes</v>
          </cell>
          <cell r="E124" t="str">
            <v>225-SECRETARIA DE LA MUJER Y EQUIDAD DE GENE-Generar emprendimiento en 1.000 mujeres a título individual y/o mujeres asociadas a través de la línea estratégica "Mujeres Creando, Trabajando, Progresando Podemos Más".</v>
          </cell>
        </row>
        <row r="125">
          <cell r="A125" t="str">
            <v>14.5 - Conservar las áreas costeras y marinas</v>
          </cell>
          <cell r="C125" t="str">
            <v>21. Proyecto de Ciclorutas - infraestructura Regional de Integración</v>
          </cell>
          <cell r="E125" t="str">
            <v>226-SECRETARIA DE LA MUJER Y EQUIDAD DE GENE-Beneficiar a 1 000 mujeres con la "Escuela de formación política, liderazgo, paz y género" para el empoderamiento, participación y liderazgo de la mujer cundinamarquesa</v>
          </cell>
        </row>
        <row r="126">
          <cell r="A126" t="str">
            <v>14.6 - Eliminar los subsidios que contribuyen a la sobrepesca</v>
          </cell>
          <cell r="C126" t="str">
            <v>22. Aeropuerto Medina – Paratebueno</v>
          </cell>
          <cell r="E126" t="str">
            <v>227-SECRETARIA DE LA MUJER Y EQUIDAD DE GENE-Brindar asistencia técnica a los 117 consejos consultivos de mujeres, durante el periodo de Gobierno</v>
          </cell>
        </row>
        <row r="127">
          <cell r="A127" t="str">
            <v>14.7 - Fomentar el uso sostenible de los recursos marinos</v>
          </cell>
          <cell r="C127" t="str">
            <v>23. Cicloruta desde la aglomeración Anolaima - La Mesa - Anapoima a la aglomeración Útica - La Vega - Pacho -Villeta</v>
          </cell>
          <cell r="E127" t="str">
            <v>228-SECRETARIA DE LA MUJER Y EQUIDAD DE GENE-Beneficiar 600 iniciativas y/o proyectos productivos de mujeres a título individual y/o mujeres asociadas con asistencia técnica, seguimiento y acompañamiento que promuevan la comercialización, socialización y/o sostenibilidad.</v>
          </cell>
        </row>
        <row r="128">
          <cell r="A128" t="str">
            <v>15.1 - Conservar y Restaurar los Ecosistemas Terrestres y de Agua Dulce</v>
          </cell>
          <cell r="C128" t="str">
            <v>24. Cicloruta desde la aglomeración de Choachí - Cáqueza a la ciudad de Bogotá</v>
          </cell>
          <cell r="E128" t="str">
            <v>229-SECRETARIA DE LA MUJER Y EQUIDAD DE GENE-Promover en los 116 municipios del departamento la implementación de acciones afirmativas dirigidas a las mujeres rurales cundinamarquesas</v>
          </cell>
        </row>
        <row r="129">
          <cell r="A129" t="str">
            <v>15.A - Aumentar los Recursos Financieros para Conservar y Utilizar Sosteniblemente el Ecosistema y la Biodiversidad</v>
          </cell>
          <cell r="C129" t="str">
            <v>25. Cicloruta desde la aglomeración de Chocontá - Villapinzón a la aglomeración de Suesca - Nemocón</v>
          </cell>
          <cell r="E129" t="str">
            <v>230-SECRETARIA DE LA MUJER Y EQUIDAD DE GENE-Promover en los 116 municipios de Cundinamarca el desarrollo de la jornada socio cultural "Pinta tu Cara" como expresión de reconocimiento y promoción de los derechos humanos integrales e interdependientes de las mujeres.</v>
          </cell>
        </row>
        <row r="130">
          <cell r="A130" t="str">
            <v>15.B - Financiar e Incentivar la Gestión Forestal Sostenible</v>
          </cell>
          <cell r="C130" t="str">
            <v>26. Cicloruta desde la aglomeración de Gachetá - Gachalá a la aglomeración Machetá - Tibirita - Manta</v>
          </cell>
          <cell r="E130" t="str">
            <v>231-SECRETARIA DE LA MUJER Y EQUIDAD DE GENE-Promover en los 116 municipios, a través de la estrategia: "hoy te vas a querer como nunca", los derechos de las mujeres víctimas de violencias.</v>
          </cell>
        </row>
        <row r="131">
          <cell r="A131" t="str">
            <v>15.C - Combatir la caza furtiva y el tráfico</v>
          </cell>
          <cell r="C131" t="str">
            <v>27. Cicloruta desde la aglomeración de Girardot - Ricaurte a la aglomeración Anolaima - La Mesa - Anapoima</v>
          </cell>
          <cell r="E131" t="str">
            <v>232-SECRETARIA DE LA MUJER Y EQUIDAD DE GENE-Contribuir a la creación de una casa para brindar acogida y protección integral a mujeres víctimas de violencia basadas en género y víctimas del conflicto armado, y las personas a cargo que lo requieran.</v>
          </cell>
        </row>
        <row r="132">
          <cell r="A132" t="str">
            <v>15.2 - Administrar de manera sostenible todos los bosques</v>
          </cell>
          <cell r="C132" t="str">
            <v>28. Cicloruta desde la aglomeración Granada - Silvania - Fusagasugá a la ciudad de Bogotá</v>
          </cell>
          <cell r="E132" t="str">
            <v>233-SECRETARIA DE LA MUJER Y EQUIDAD DE GENE-Generar espacios de formación, actualización y articulación en 80 municipios del Departamento dirigidos a servidores públicos, operadores de justicia, personal de la salud y autoridades de policía en la protección y atención de los derechos a víctimas de la violencia y género</v>
          </cell>
        </row>
        <row r="133">
          <cell r="A133" t="str">
            <v>15.3 - Detener la desertificación y restaurar la tierra degradada</v>
          </cell>
          <cell r="C133" t="str">
            <v>29. Cicloruta desde la aglomeración Machetá - Tibirita - Manta a la aglomeración Chocontá - Villapinzón</v>
          </cell>
          <cell r="E133" t="str">
            <v>234-SECRETARIA DE LA MUJER Y EQUIDAD DE GENE-Vincular a 1 400 hombres en la campaña "El por Ella" Hombres Cundinamarqueses defensores de la igualdad y equidad de género</v>
          </cell>
        </row>
        <row r="134">
          <cell r="A134" t="str">
            <v>15.4 - Garantizar la conservación de los ecosistemas de montaña</v>
          </cell>
          <cell r="C134" t="str">
            <v>30. Cicloruta desde la aglomeración de Susa - Fúquene - Ubaté - Guachetá a la aglomeración Suesca - Nemocón</v>
          </cell>
          <cell r="E134" t="str">
            <v>235-SECRETARIA DE GOBIERNO-Desarrollar una estrategia para la capacitación y el empoderamiento de mujeres líderes que masifiquen mensajes en el departamento para la prevención de violencias y delitos contra las mujeres</v>
          </cell>
        </row>
        <row r="135">
          <cell r="A135" t="str">
            <v>15.5 - Proteger la biodiversidad y los hábitats naturales</v>
          </cell>
          <cell r="C135" t="str">
            <v>24. Cicloruta desde la aglomeración de Choachí - Cáqueza a la ciudad de Bogotá</v>
          </cell>
          <cell r="E135" t="str">
            <v>236-SECRETARIA DE LA MUJER Y EQUIDAD DE GENE-Diseñar e implementar el Centro de Pensamiento "Cuéntanos como lo haces", para que, por medio de encuentros de saberes fortalezcamos el papel de la mujer cundinamarquesa.</v>
          </cell>
        </row>
        <row r="136">
          <cell r="A136" t="str">
            <v>15.6 - Promover una participación equitativa en los beneficios y el acceso a los recursos genéticos</v>
          </cell>
          <cell r="C136" t="str">
            <v>25. Cicloruta desde la aglomeración de Chocontá - Villapinzón a la aglomeración de Suesca - Nemocón</v>
          </cell>
          <cell r="E136" t="str">
            <v>237-SECRETARIA DLLO SOCIAL E INCLUSION-Beneficiar a 12 000 niños y niñas menores de 5 años con riesgo de desnutrición con complementos nutricionales durante el periodo de gobierno</v>
          </cell>
        </row>
        <row r="137">
          <cell r="A137" t="str">
            <v>15.7 - Eliminar la caza furtiva y el tráfico de especies protegidas</v>
          </cell>
          <cell r="C137" t="str">
            <v>24. Cicloruta desde la aglomeración de Choachí - Cáqueza a la ciudad de Bogotá</v>
          </cell>
          <cell r="E137" t="str">
            <v>238-SECRETARIA DLLO SOCIAL E INCLUSION-Beneficiar a 4 200 madres gestantes y lactantes con bajo peso con complementos nutricionales durante el periodo de gobierno</v>
          </cell>
        </row>
        <row r="138">
          <cell r="A138" t="str">
            <v>15.8 - Evitar las Especies Exóticas Invasoras en los Ecosistemas Terrestres y de Agua Dulce</v>
          </cell>
          <cell r="C138" t="str">
            <v>25. Cicloruta desde la aglomeración de Chocontá - Villapinzón a la aglomeración de Suesca - Nemocón</v>
          </cell>
          <cell r="E138" t="str">
            <v>239-SECRETARIA DLLO SOCIAL E INCLUSION-Implementar en 70 Municipios del Departamento una estrategia de posicionamiento de los derechos de las niñas, niños y adolescentes durante el periodo de gobierno</v>
          </cell>
        </row>
        <row r="139">
          <cell r="A139" t="str">
            <v>15.9 - Integrar el Ecosistema y la Biodiversidad en la Planeación Gubernamental</v>
          </cell>
          <cell r="C139" t="str">
            <v>26. Cicloruta desde la aglomeración de Gachetá - Gachalá a la aglomeración Machetá - Tibirita - Manta</v>
          </cell>
          <cell r="E139" t="str">
            <v>240-SECRETARIA DE SALUD-Mantener la cobertura del 95% en los inmunobiológicos que hacen parte del esquema nacional, en las poblaciones objeto en Cundinamarca</v>
          </cell>
        </row>
        <row r="140">
          <cell r="A140" t="str">
            <v>16.1 - Reducir la violencia en todo el mundo</v>
          </cell>
          <cell r="C140" t="str">
            <v>27. Cicloruta desde la aglomeración de Girardot - Ricaurte a la aglomeración Anolaima - La Mesa - Anapoima</v>
          </cell>
          <cell r="E140" t="str">
            <v>241-SECRETARIA DE SALUD-Reducir un punto porcentual el bajo Peso al Nacer</v>
          </cell>
        </row>
        <row r="141">
          <cell r="A141" t="str">
            <v>16.A - Instituciones fuertes para prevenir la violencia, el terrorismo y el crimen</v>
          </cell>
          <cell r="C141" t="str">
            <v>28. Cicloruta desde la aglomeración Granada - Silvania - Fusagasugá a la ciudad de Bogotá</v>
          </cell>
          <cell r="E141" t="str">
            <v>242-SECRETARIA DE SALUD-Implementar en 36 municipios las acciones de política de Cero a Siempre para la atención integral a la primera infancia en las competencias del sector salud</v>
          </cell>
        </row>
        <row r="142">
          <cell r="A142" t="str">
            <v>16.B - Promover y hacer cumplir leyes no discriminatorias</v>
          </cell>
          <cell r="C142" t="str">
            <v>29. Cicloruta desde la aglomeración Machetá - Tibirita - Manta a la aglomeración Chocontá - Villapinzón</v>
          </cell>
          <cell r="E142" t="str">
            <v>243-SECRETARIA DE SALUD-Disminuir un punto porcentual la prevalencia de desnutrición aguda en menores 5 años</v>
          </cell>
        </row>
        <row r="143">
          <cell r="A143" t="str">
            <v>16.2 - Proteger a los niños contra el abuso, la explotación, el tráfico y la violencia</v>
          </cell>
          <cell r="C143" t="str">
            <v>30. Cicloruta desde la aglomeración de Susa - Fúquene - Ubaté - Guachetá a la aglomeración Suesca - Nemocón</v>
          </cell>
          <cell r="E143" t="str">
            <v>244-INDEPORTES-Dotar o mantener 200 parques infantiles para niños y niñas de 0 a 5 años en el departamento durante el periodo de gobierno</v>
          </cell>
        </row>
        <row r="144">
          <cell r="A144" t="str">
            <v>16.3 - Promover el Estado de Derecho y el Acceso a la Justicia para Todos</v>
          </cell>
          <cell r="C144" t="str">
            <v>31. Cicloruta desde la aglomeración Útica - La Vega - Pacho - Villeta a la aglomeración de Madrid - Facatativá - El Rosal - Bojacá</v>
          </cell>
          <cell r="E144" t="str">
            <v>245-INDEPORTES-Implementar un programa de matrogimnasia con dotación de parques, capacitación y festivales para habilidades y destrezas deportivas durante el periodo de gobierno</v>
          </cell>
        </row>
        <row r="145">
          <cell r="A145" t="str">
            <v>16.4 - Combatir el crimen organizado y los flujos ilícitos financieros y de armas</v>
          </cell>
          <cell r="C145" t="str">
            <v>32. Cicloruta desde la aglomeración de Gachetá - Gachalá a a ciudad de Bogotá</v>
          </cell>
          <cell r="E145" t="str">
            <v>246-SECRETARIA DE SALUD-Implementar en 75 Instituciones educativas públicas acciones de promoción de la salud y prevención de la enfermedad de acuerdo a los componentes establecidos en la estrategia de entornos saludables escolares en coordinación con la secretaria de Educación</v>
          </cell>
        </row>
        <row r="146">
          <cell r="A146" t="str">
            <v>16.5 - Reducir la corrupción y el soborno</v>
          </cell>
          <cell r="C146" t="str">
            <v>33. Cicloruta desde la aglomeración de Anolaima - La Mesa - Anapoima a la aglomeración de Madrid - Facatativá - El Rosal - Bojacá</v>
          </cell>
          <cell r="E146" t="str">
            <v>247-INDEPORTES-Dotar o mantener 160 parques infantiles para la recreación de los niños y niñas de 6 a 11 años en los municipios del departamento en el cuatrienio</v>
          </cell>
        </row>
        <row r="147">
          <cell r="A147" t="str">
            <v>16.6 - Instituciones eficaces, responsables y transparentes</v>
          </cell>
          <cell r="C147" t="str">
            <v>34. Cicloruta desde la aglomeración de Puerto Salgar a la ciudad de Zipaquirá</v>
          </cell>
          <cell r="E147" t="str">
            <v>248-INDEPORTES-Garantizar en los 116 municipios los procesos de irradiación deportiva en las Escuelas de Formación a través de la realización de los festivales anuales en el departamento durante el cuatrienio</v>
          </cell>
        </row>
        <row r="148">
          <cell r="A148" t="str">
            <v>16.7 - Toma de Decisiones Responsiva, Inclusiva y Representativa</v>
          </cell>
          <cell r="C148" t="str">
            <v>35. Cicloruta desde la aglomeración de Gachetá - Gachalá a Paratebueno</v>
          </cell>
          <cell r="E148" t="str">
            <v>249-INDEPORTES-Liderar anualmente en los 116 municipios los "juegos intercolegiados de niños y niñas de 6 a 11 años" en el departamento</v>
          </cell>
        </row>
        <row r="149">
          <cell r="A149" t="str">
            <v>16.8 - Participación plena de los países en desarrollo en la gobernanza mundial</v>
          </cell>
          <cell r="C149" t="str">
            <v>36. Cicloruta desde la aglomeración Girardot - Ricaurte a Puerto Salgar</v>
          </cell>
          <cell r="E149" t="str">
            <v>250-INDEPORTES-Implementar un programa "talento y reserva deportiva” en los 116 municipios del departamento, con el fin de identificar habilidades y destrezas sobresalientes en niños y niñas de 6 a 11 años</v>
          </cell>
        </row>
        <row r="150">
          <cell r="A150" t="str">
            <v>16.9 - Identidad legal universal y registro de nacimientos</v>
          </cell>
          <cell r="C150" t="str">
            <v>1. Proyecto residencial Social en nodo regional Puerto Salgar</v>
          </cell>
          <cell r="E150" t="str">
            <v>251-BENEFICENCIA DE CUND. (702-Ordz30-2006)-Proteger anualmente a 374 niños y niñas mediante la implementación del modelo terapéutico en los Centros de la Beneficencia, para el restablecimiento de sus derechos vulnerados</v>
          </cell>
        </row>
        <row r="151">
          <cell r="A151" t="str">
            <v>16.10 - Garantizar el acceso público a la información y proteger las libertades fundamentales</v>
          </cell>
          <cell r="C151" t="str">
            <v>2. Proyecto residencial social en aglomeración Girardot</v>
          </cell>
          <cell r="E151" t="str">
            <v>252-SECRETARIA DLLO SOCIAL E INCLUSION-Implementar en los 116 municipios el plan departamental de erradicación de trabajo infantil durante el periodo de gobierno</v>
          </cell>
        </row>
        <row r="152">
          <cell r="A152" t="str">
            <v>17.1 - Mejorar la Capacidad Doméstica para Recaudación de Ingresos</v>
          </cell>
          <cell r="C152" t="str">
            <v>3. Proyecto residencial social en aglomeración Pacho</v>
          </cell>
          <cell r="E152" t="str">
            <v>253-INDEPORTES-Realizar anualmente 14 "campamentos juveniles de recreación", en el departamento durante el periodo de gobierno</v>
          </cell>
        </row>
        <row r="153">
          <cell r="A153" t="str">
            <v>17.2 - Implementar todos los compromisos de ayuda al desarrollo</v>
          </cell>
          <cell r="C153" t="str">
            <v>4. Proyecto residencial social en nodo regional Paratebueno</v>
          </cell>
          <cell r="E153" t="str">
            <v>254-INDEPORTES-Formar a 6 000 adolescentes de grados 10 y 11 de las instituciones educativas para que realicen su Servicio Social anualmente en Recreación en los municipios del departamento</v>
          </cell>
        </row>
        <row r="154">
          <cell r="A154" t="str">
            <v>17.3 - Movilizar recursos financieros para los países en desarrollo</v>
          </cell>
          <cell r="C154" t="str">
            <v>5. Proyecto residencial social en aglomeración Anapoima - La Mesa</v>
          </cell>
          <cell r="E154" t="str">
            <v>255-INDEPORTES-Fortalecer en los 116 municipios del Departamento el programa "Deporte de Altos Logros para adolescentes" que permita identificar, retener y potencializar el talento deportivo, logrando su participación en ciclo olímpico</v>
          </cell>
        </row>
        <row r="155">
          <cell r="A155" t="str">
            <v>17.4 - Apoyar a los países en desarrollo en la sostenibilidad de la deuda</v>
          </cell>
          <cell r="C155" t="str">
            <v>6. Proyecto residencial social en aglomeración Fusagasugá</v>
          </cell>
          <cell r="E155" t="str">
            <v>256-INDEPORTES-Fomentar el deporte asociativo a través de la capacitación y el fortalecimiento deportivo y administrativo de las 54 ligas asociadas a 200 clubes y 116 escuelas de formación deportivas de Cundinamarca</v>
          </cell>
        </row>
        <row r="156">
          <cell r="A156" t="str">
            <v>17.5 - Implementar regímenes de promoción de inversiones</v>
          </cell>
          <cell r="C156" t="str">
            <v>7. Parques regionales de articulación de centros urbanos en aglomeraciones</v>
          </cell>
          <cell r="E156" t="str">
            <v>257-INDEPORTES-Garantizar en los 116 municipios los procesos de fundamentación deportiva en las Escuelas de Formación para adolescentes, por medio de la realización de los festivales anuales con miras al crecimiento y posicionamiento deportivo, durante el cuatrienio</v>
          </cell>
        </row>
        <row r="157">
          <cell r="A157" t="str">
            <v>17.6 - Aumentar la cooperación y el acceso a la ciencia, la tecnología y la innovación</v>
          </cell>
          <cell r="C157" t="str">
            <v>8. Nodos de equipamientos deportivos y/o recreativos en centros urbanos de aglomeraciones</v>
          </cell>
          <cell r="E157" t="str">
            <v>258-INDEPORTES-Beneficiar anualmente a los 116 municipios con los "juegos intercolegiados" de las instituciones educativas durante el periodo de gobierno</v>
          </cell>
        </row>
        <row r="158">
          <cell r="A158" t="str">
            <v>17.7 - Promover tecnologías sostenibles para los países en desarrollo</v>
          </cell>
          <cell r="C158" t="str">
            <v>1. Planta de Abastecimiento de Agua Potable Regional -PTAP -Regional</v>
          </cell>
          <cell r="E158" t="str">
            <v>259-INDEPORTES-Apoyar la realización de 5 deportes extremos y 1 de nueva tendencia deportiva o actividad masiva de gran impacto deportivo en el departamento como el triatlón Cundinamarca Unida</v>
          </cell>
        </row>
        <row r="159">
          <cell r="A159" t="str">
            <v>17.8 - Operacionalizar el Banco de Tecnología, Desarrollar la Capacidad Científica y Mejorar la Tecnología de Información y Comunicación</v>
          </cell>
          <cell r="C159" t="str">
            <v>2. Soluciones alternativas (Acueducto)</v>
          </cell>
          <cell r="E159" t="str">
            <v>260-BENEFICENCIA DE CUND. (702-Ordz30-2006)-Proteger anualmente 306 Adolescentes mediante la implementación del modelo terapéutico en los centros de la Beneficencia, para el restablecimiento de sus derechos vulnerados</v>
          </cell>
        </row>
        <row r="160">
          <cell r="A160" t="str">
            <v>17.9 - Fortalecer las capacidades en los países en desarrollo</v>
          </cell>
          <cell r="C160" t="str">
            <v>3. Embalses</v>
          </cell>
          <cell r="E160" t="str">
            <v>261-SECRETARIA DE SALUD-Implementar la estrategia "Adolescente piensa y actúa positivamente" en 10 municipios priorizados para fomentar habilidades hacia la construcción de un proyecto de vida para la toma de decisiones acertadas en los adolescentes</v>
          </cell>
        </row>
        <row r="161">
          <cell r="A161" t="str">
            <v>17.10 - Promover un sistema de comercio universal en el marco de la OMC</v>
          </cell>
          <cell r="C161" t="str">
            <v>4. Planta de Tratamiento de Agua Residual Regional -PTAR -Regional</v>
          </cell>
          <cell r="E161" t="str">
            <v>262-SECRETARIA DLLO SOCIAL E INCLUSION-Implementar el programa "Conoce tu cuerpo y cuéntame tu pensamiento" en 65 municipios del Departamento con el fin de promover los derechos sexuales y orientar el plan de vida de niños, niñas y adolescentes</v>
          </cell>
        </row>
        <row r="162">
          <cell r="A162" t="str">
            <v>17.11 - Aumentar las exportaciones de los países en desarrollo</v>
          </cell>
          <cell r="C162" t="str">
            <v>5. Soluciones individuales</v>
          </cell>
          <cell r="E162" t="str">
            <v>263-SECRETARIA DE SALUD-Notificar el 100% de las situaciones de embarazo en menores de 15 años identificadas y las acciones para el inmediato restablecimiento de sus derechos, en el marco de cero tolerancias</v>
          </cell>
        </row>
        <row r="163">
          <cell r="A163" t="str">
            <v>17.12 - Proporcionar acceso a los mercados para los países menos adelantados</v>
          </cell>
          <cell r="C163" t="str">
            <v>6. Plantas de Tratamiento y/o Aprovechamiento Regionales de residuos sólidos ordinarios y especiales</v>
          </cell>
          <cell r="E163" t="str">
            <v>264-SECRETARIA DE SALUD-Implementar 4 Servicios Amigables de salud (SAS) de manera transitoria para adolescentes y jóvenes en espacios educativos y mejorar la calidad y cobertura de los mismos en los 37 municipios</v>
          </cell>
        </row>
        <row r="164">
          <cell r="A164" t="str">
            <v>17.13 - Mejorar la estabilidad macroeconómica mundial</v>
          </cell>
          <cell r="C164" t="str">
            <v>7. Bodegas y Estaciones de Clasificación y Aprovechamiento ECA</v>
          </cell>
          <cell r="E164" t="str">
            <v>265-INDEPORTES-Beneficiar a 600 jóvenes del departamento en especialidades deportivas a través del programa Deporte de Altos Logros con miras a participar en los Juegos Departamentales, Nacionales, Olímpicos y Paralímpicos durante el cuatrienio</v>
          </cell>
        </row>
        <row r="165">
          <cell r="A165" t="str">
            <v>17.14 - Mejorar la coherencia de las políticas para el desarrollo sostenible</v>
          </cell>
          <cell r="C165" t="str">
            <v>8.Estaciones de Transferencia</v>
          </cell>
          <cell r="E165" t="str">
            <v>266-INDEPORTES-Implementar en los 116 municipios del Departamento el programa para la práctica del deporte mediante los procesos de especialización en las Escuelas de Formación</v>
          </cell>
        </row>
        <row r="166">
          <cell r="A166" t="str">
            <v>17.15 - Respetar la capacidad de cada país para lograr metas de desarrollo sostenible y erradicación de la pobreza</v>
          </cell>
          <cell r="C166" t="str">
            <v>9. Plantas de Tratamiento y/o Aprovechamiento Regionales de residuos sólidos ordinarios y especiales</v>
          </cell>
          <cell r="E166" t="str">
            <v>267-INDEPORTES-Mejorar 116 escenarios deportivos instalados, para fomentar la práctica del deporte, la recreación, la actividad física y los hábitos de vida saludable en la población joven del departamento en el cuatrienio</v>
          </cell>
        </row>
        <row r="167">
          <cell r="A167" t="str">
            <v>17.16 - Fortalecer la Alianza Global para el Desarrollo Sostenible</v>
          </cell>
          <cell r="C167" t="str">
            <v>10. Bodegas y Estaciones de Clasificación y Aprovechamiento ECA</v>
          </cell>
          <cell r="E167" t="str">
            <v>268-SECRETARIA DLLO SOCIAL E INCLUSION-Beneficiar 100 proyectos juveniles del Banco de iniciativas durante el periodo de Gobierno</v>
          </cell>
        </row>
        <row r="168">
          <cell r="A168" t="str">
            <v>17.17 - Fomentar alianzas eficaces</v>
          </cell>
          <cell r="C168" t="str">
            <v>Proyecto adecuación del Río Bogotá (CAR) y el proyecto de Ciudad Río (Distrito Capital) en el borde occidental de la ciudad de Bogotá (Huella urbana)</v>
          </cell>
          <cell r="E168" t="str">
            <v>269-SECRETARIA DLLO SOCIAL E INCLUSION-Brindar asistencia técnica a los 116 municipios para la creación y fortalecimiento de espacios de participación juvenil</v>
          </cell>
        </row>
        <row r="169">
          <cell r="A169" t="str">
            <v>17.18 - Mejorar la disponibilidad de datos confiables</v>
          </cell>
          <cell r="C169" t="str">
            <v xml:space="preserve">Implementar 5 módulos de formación dentro del proyecto denominado "Escuela del Agua" </v>
          </cell>
          <cell r="E169" t="str">
            <v>270-SECRETARIA DLLO SOCIAL E INCLUSION-Conformar 86 plataformas de juventud municipales durante el periodo de gobierno</v>
          </cell>
        </row>
        <row r="170">
          <cell r="A170" t="str">
            <v>17.19 - Desarrollar Mediciones del Avance</v>
          </cell>
          <cell r="C170" t="str">
            <v xml:space="preserve">Mejoramiento de la accesibilidad a los equipamientos existentes y futuros de carácter regional (Agenda regional de movilidad) </v>
          </cell>
          <cell r="E170" t="str">
            <v>271-SECRETARIA DLLO SOCIAL E INCLUSION-Formular el plan decenal de la política departamental de juventud en el periodo de gobierno</v>
          </cell>
        </row>
        <row r="171">
          <cell r="C171" t="str">
            <v xml:space="preserve">Proyecto Centralidad Aeroportuaria Aerópolis (Huella urbana) </v>
          </cell>
          <cell r="E171" t="str">
            <v>272-SECRETARIA DLLO SOCIAL E INCLUSION-Implementar el 40% del plan decenal de la política departamental de juventud en el periodo de gobierno</v>
          </cell>
        </row>
        <row r="172">
          <cell r="C172" t="str">
            <v xml:space="preserve">Hospital Regional Madrid (Huella urbana) </v>
          </cell>
          <cell r="E172" t="str">
            <v>273-SECRETARIA DLLO SOCIAL E INCLUSION-Conformar tres redes departamentales de comunicación popular juvenil, jóvenes rurales y cuidadores ambientales en el periodo de gobierno</v>
          </cell>
        </row>
        <row r="173">
          <cell r="C173" t="str">
            <v xml:space="preserve">Universidad Pública Regional Funza (Huella urbana) </v>
          </cell>
          <cell r="E173" t="str">
            <v>274-SECRETARIA DLLO SOCIAL E INCLUSION-Beneficiar 2 200 jóvenes con formación en temas políticos, paz conflicto y emprendimiento durante el periodo de gobierno</v>
          </cell>
        </row>
        <row r="174">
          <cell r="C174" t="str">
            <v xml:space="preserve">Construcción, ampliación y rehabilitación de la red vial secundaria del departamento (Agenda regional de movilidad) </v>
          </cell>
          <cell r="E174" t="str">
            <v>275-SECRETARIA DLLO SOCIAL E INCLUSION-Promover la realización de 100 espacios de integración juvenil durante el periodo de gobierno</v>
          </cell>
        </row>
        <row r="175">
          <cell r="C175" t="str">
            <v xml:space="preserve">Construcción, ampliación y rehabilitación de la red vial secundaria del departamento (Agenda regional de movilidad) </v>
          </cell>
          <cell r="E175" t="str">
            <v>276-SECRETARIA DLLO SOCIAL E INCLUSION-Realizar 8 encuentros interculturales de jóvenes de grupos étnicos durante el periodo de gobierno</v>
          </cell>
        </row>
        <row r="176">
          <cell r="C176" t="str">
            <v xml:space="preserve">Macro proyecto ciudad Aeropuerto El Dorado (Agenda regional de movilidad) </v>
          </cell>
          <cell r="E176" t="str">
            <v>277-SECRETARIA DE SALUD-Identificar tempranamente y canalizar efectivamente personas con HTA y Diabetes en 10 municipios del Departamento para Disminuir las complicaciones por estas patologías</v>
          </cell>
        </row>
        <row r="177">
          <cell r="C177" t="str">
            <v xml:space="preserve">Programa de construcción, adecuación y rehabilitación de la malla vial terciaria que permita comunicar las áreas rurales (centros poblados ) con las áreas urbanas para garantizar los procesos logísticos de las cadenas productivas planteadas (Agenda regional de movilidad) </v>
          </cell>
          <cell r="E177" t="str">
            <v>278-SECRETARIA DE SALUD-Incrementar las coberturas de detección temprana en 2 puntos porcentuales a través de procesos de tamización para Cáncer de Mama</v>
          </cell>
        </row>
        <row r="178">
          <cell r="C178" t="str">
            <v xml:space="preserve">Tren de Cercanías (Agenda regional de movilidad) </v>
          </cell>
          <cell r="E178" t="str">
            <v>279-INDEPORTES-Beneficiar anualmente a 50 adultos de Cundinamarca en especialidades deportivas a través del programa Deporte de Altos Logros durante en el cuatrienio</v>
          </cell>
        </row>
        <row r="179">
          <cell r="C179" t="str">
            <v xml:space="preserve">Anillo Vial interno de Cundinamarca (Agenda regional de movilidad) </v>
          </cell>
          <cell r="E179" t="str">
            <v>280-SECRETARIA DLLO SOCIAL E INCLUSION-Beneficiar a 2 000 personas mayores en situación de pobreza con kits nutricionales o subsidio monetario para la lucha contra el hambre</v>
          </cell>
        </row>
        <row r="180">
          <cell r="C180" t="str">
            <v xml:space="preserve">Construcción del Puerto Multimodal de Puerto Salgar - La Dorada (Agenda regional de movilidad) </v>
          </cell>
          <cell r="E180" t="str">
            <v>281-INDEPORTES-Vincular a 10 000 personas mayores al programa "Nuevo Comienzo", a través de la recreación y los hábitos de vida saludable en el departamento de Cundinamarca en el cuatrienio</v>
          </cell>
        </row>
        <row r="181">
          <cell r="C181" t="str">
            <v xml:space="preserve">Troncal Departamental del Café (Agenda regional de movilidad) </v>
          </cell>
          <cell r="E181" t="str">
            <v>282-BENEFICENCIA DE CUND. (702-Ordz30-2006)-Proteger anualmente 650 Adultos Mayores mediante la implementación del modelo terapéutico en los centros de la Beneficencia, para el restablecimiento de sus derechos vulnerados</v>
          </cell>
        </row>
        <row r="182">
          <cell r="C182" t="str">
            <v xml:space="preserve">Mejoramiento de las condiciones de navegación en el río Magdalena (especial atención entre Girardot y Puerto Salgar) - PMMC </v>
          </cell>
          <cell r="E182" t="str">
            <v>283-SECRETARIA DLLO SOCIAL E INCLUSION-Beneficiar a 800 cuidadores de personas mayores potenciando habilidades y destrezas en municipios de Cundinamarca</v>
          </cell>
        </row>
        <row r="183">
          <cell r="C183" t="str">
            <v xml:space="preserve">Troncales del Magdalena Medio y Centro (Agenda regional de movilidad) </v>
          </cell>
          <cell r="E183" t="str">
            <v>284-SECRETARIA DLLO SOCIAL E INCLUSION-Dotar a 400 Asociaciones o Centros de Bienestar al Anciano o Centros día/ vida como lugares de dignificación de la persona mayor</v>
          </cell>
        </row>
        <row r="184">
          <cell r="C184" t="str">
            <v xml:space="preserve">Proyecto adecuación de las líneas férreas existentes e implementación del proyecto del Regio- Tram (Huella urbana) </v>
          </cell>
          <cell r="E184" t="str">
            <v>285-SECRETARIA DLLO SOCIAL E INCLUSION-Brindar asistencia técnica a 116 municipios en la ejecución de los recursos departamentales de la Estampilla para Persona Mayor durante el periodo de gobierno</v>
          </cell>
        </row>
        <row r="185">
          <cell r="C185" t="str">
            <v xml:space="preserve">Ampliación del Sistema Red Matriz del Acueducto de Bogotá para los Municipios de Occidente: Funza, Madrid y Mosquera (Huella urbana) </v>
          </cell>
          <cell r="E185" t="str">
            <v>286-SECRETARIA DLLO SOCIAL E INCLUSION-Generar estabilidad emocional y psicológica a 4 000 personas mayores a través del programa "Cundinamarca al rescate del afecto"</v>
          </cell>
        </row>
        <row r="186">
          <cell r="E186" t="str">
            <v>287-SECRETARIA DE SALUD-Implementar en los 116 municipios los criterios de atención integral (basados en la ley 1276 de 2009) en los centros de promoción y protección social que prestan servicios a las personas mayores</v>
          </cell>
        </row>
        <row r="187">
          <cell r="E187" t="str">
            <v>288-SECRETARIA DLLO SOCIAL E INCLUSION-Beneficiar 250 iniciativas de asociaciones que promuevan la autosostenibilidad en personas mayores durante el periodo de gobierno</v>
          </cell>
        </row>
        <row r="188">
          <cell r="E188" t="str">
            <v>289-UNIDAD ADM.ESPECIAL DE PENSIONES DEL DEP-Generar dos estrategias de Integración y de transferencia de conocimientos en los pre pensionados y pensionados, dirigida a los 116 municipios del departamento durante el periodo de gobierno</v>
          </cell>
        </row>
        <row r="189">
          <cell r="E189" t="str">
            <v>290-SECRETARIA DE SALUD-Implementar en los 116 municipios del departamento la política pública para la inclusión de las personas con discapacidad durante el periodo de gobierno</v>
          </cell>
        </row>
        <row r="190">
          <cell r="E190" t="str">
            <v>291-BENEFICENCIA DE CUND. (702-Ordz30-2006)-Proteger anualmente 960 personas en condición de discapacidad cognitiva y mental mediante la implementación del modelo terapéutico en los centros de la Beneficencia, para el restablecimiento de sus derechos vulnerados</v>
          </cell>
        </row>
        <row r="191">
          <cell r="E191" t="str">
            <v>292-INDEPORTES-Desarrollar anualmente en 12 provincias el programa de Deporte de Altos Logros para la práctica y la competencia a la población con discapacidad durante el cuatrienio</v>
          </cell>
        </row>
        <row r="192">
          <cell r="E192" t="str">
            <v>293-INDEPORTES-Liderar y apoyar 10 eventos anuales del "Día Blanco", para la población en condición de discapacidad, para fomentar la actividad física y hábitos de vida saludable en el departamento en el cuatrienio</v>
          </cell>
        </row>
        <row r="193">
          <cell r="E193" t="str">
            <v>294-SECRETARIA DLLO SOCIAL E INCLUSION-Desarrollar en los 116 municipios el programa de sensibilización y aceptación de las personas con discapacidad "Cundinamarca Hábil"</v>
          </cell>
        </row>
        <row r="194">
          <cell r="E194" t="str">
            <v>295-SECRETARIA DLLO SOCIAL E INCLUSION-Implementar el sistema virtual "ABANICO DE OPORTUNIDADES", como un espacio de oferta laboral para las personas con discapacidad</v>
          </cell>
        </row>
        <row r="195">
          <cell r="E195" t="str">
            <v>296-SECRETARIA DLLO SOCIAL E INCLUSION-Beneficiar a 2 000 cuidadores o personas con discapacidad con subsidio monetario en el programa "Cuídame siendo feliz"</v>
          </cell>
        </row>
        <row r="196">
          <cell r="E196" t="str">
            <v>297-SECRETARIA DLLO SOCIAL E INCLUSION-Dotar 45 centros de vida sensorial, para mejorar la calidad de vida de las personas con discapacidad</v>
          </cell>
        </row>
        <row r="197">
          <cell r="E197" t="str">
            <v>298-SECRETARIA DLLO SOCIAL E INCLUSION-Beneficiar a 2500 personas con discapacidad con ayudas técnicas mediante alianzas estratégicas</v>
          </cell>
        </row>
        <row r="198">
          <cell r="E198" t="str">
            <v>299-SECRETARIA DLLO SOCIAL E INCLUSION-Promocionar en los 116 municipios del departamento la implementación de los manuales de accesibilidad y planes integrales de accesibilidad</v>
          </cell>
        </row>
        <row r="199">
          <cell r="E199" t="str">
            <v>300-SECRETARIA DE SALUD-Implementar programas de promoción, prevención y mitigación del consumo de sustancias psicoactivas en 20 municipios del departamento, dirigido a adolescentes</v>
          </cell>
        </row>
        <row r="200">
          <cell r="E200" t="str">
            <v>301-SECRETARIA DLLO SOCIAL E INCLUSION-Vincular 10 000 adolescentes y jóvenes al programa "Juntos Hacemos Combo", para el intercambio de vivencias y experiencias durante el periodo de gobierno</v>
          </cell>
        </row>
        <row r="201">
          <cell r="E201" t="str">
            <v>302-SECRETARIA DLLO SOCIAL E INCLUSION-Implementar en 58 Municipios la estrategia "CUNDINAMARCA SUEÑA" para potencializar las habilidades, capacidades y talentos de los adolescentes y jóvenes del Departamento durante el periodo de gobierno</v>
          </cell>
        </row>
        <row r="202">
          <cell r="E202" t="str">
            <v>303-INDEPORTES-Vincular a 60,000 jóvenes en actividades recreo deportivas como prevención del consumo de drogas y alcohol mediante el uso del tiempo libre</v>
          </cell>
        </row>
        <row r="203">
          <cell r="E203" t="str">
            <v>304-SECRETARIA DE AGRICULTURA Y DES.RURAL-Beneficiar 400 familias víctimas del conflicto armado VCA con enfoque diferencial con proyectos productivos para generación de ingresos</v>
          </cell>
        </row>
        <row r="204">
          <cell r="E204" t="str">
            <v>305-SECRETARIA DE AGRICULTURA Y DES.RURAL-Beneficiar 200 mujeres víctimas del conflicto armado VCA con proyectos productivos para generación de ingresos</v>
          </cell>
        </row>
        <row r="205">
          <cell r="E205" t="str">
            <v>306-SECRETARIA DE GOBIERNO-Implementar en los 117 Comités de Justicia Transicional una estrategia para activar y mantener su funcionamiento técnica y jurídicamente</v>
          </cell>
        </row>
        <row r="206">
          <cell r="E206" t="str">
            <v>307-SECRETARIA DE GOBIERNO-Crear una (1) unidad móvil de atención a víctimas del conflicto armado durante el cuatrienio</v>
          </cell>
        </row>
        <row r="207">
          <cell r="E207" t="str">
            <v>308-SECRETARIA DE GOBIERNO-Atender el 100% de las solicitudes de carácter humanitario y la asistencia funeraria a las víctimas del conflicto</v>
          </cell>
        </row>
        <row r="208">
          <cell r="E208" t="str">
            <v>309-SECRETARIA DE GOBIERNO-Implementar una (1) estrategia que permita a las víctimas del conflicto armado y personas reincorporados, fortalecer la convivencia y la reconstrucción del tejido social en el postconflicto en el marco del enfoque diferencial de los derechos humanos y el ciclo vital de los distintos grupos poblacionales</v>
          </cell>
        </row>
        <row r="209">
          <cell r="E209" t="str">
            <v>310-SECRETARIA DE GOBIERNO-Realizar capacitaciones en el 100% de los Municipios en actualización y apropiación de protocolos y herramientas para la atención integral a víctimas en el marco de la Ley</v>
          </cell>
        </row>
        <row r="210">
          <cell r="E210" t="str">
            <v>311-SECRETARIA DE GOBIERNO-Crear e implementar una (1) estrategia para activar y mantener en funcionamiento la Mesa de Víctimas Departamental y la de los 116 Municipios</v>
          </cell>
        </row>
        <row r="211">
          <cell r="E211" t="str">
            <v>312-BENEFICENCIA DE CUND. (702-Ordz30-2006)-Proteger anualmente el 100% de los niños, niñas, adolescentes, adultos mayores y personas en condición de discapacidad cognitiva y mental, víctimas del conflicto armado en programas de la Beneficencia para el restablecimiento de sus derechos vulnerados</v>
          </cell>
        </row>
        <row r="212">
          <cell r="E212" t="str">
            <v>313-SECRETARIA DE SALUD-Implementar el Programa de Atención Psicosocial (PAPSIVI) a Víctimas del conflicto Armado (VCA) en los municipios priorizados del departamento, de acuerdo a los criterios definidos por Minsalud</v>
          </cell>
        </row>
        <row r="213">
          <cell r="E213" t="str">
            <v>314-INDEPORTES-Realizar 40 eventos recreo deportivos en el cuatrienio con la población VCA en los municipios más beneficiados con el postconflicto en el departamento</v>
          </cell>
        </row>
        <row r="214">
          <cell r="E214" t="str">
            <v>315-IDECUT-Implementar una (1) Escuela Taller de Artes y Oficios en el cuatrienio para aportar a la restitución de los derechos culturales de la población VCA a través del arte</v>
          </cell>
        </row>
        <row r="215">
          <cell r="E215" t="str">
            <v>316-SRIA COMPETITIVIDAD -Implementar 70 proyectos productivos de los distintos sectores económicos prioritarios de población víctima del conflicto armado, población con enfoque diferencial, personas en condición de discapacidad, cuidadores y sus asociaciones entre otras, en competencias laborales, capacitación, creación de empresa y empleabilidad</v>
          </cell>
        </row>
        <row r="216">
          <cell r="E216" t="str">
            <v>317-SECRETARIA DE GOBIERNO-Dotar, adecuar o apoyar 3 Centros Regionales de las Víctimas del Conflicto Armado en el Departamento</v>
          </cell>
        </row>
        <row r="217">
          <cell r="E217" t="str">
            <v>318-SECRETARIA DE GOBIERNO-Fortalecer el 100% de los planes de retorno, reubicación acompañados y no acompañados y planes de reparación colectiva de VCA en donde se requiera, según la disponibilidad de recursos y criterios técnicos de priorización</v>
          </cell>
        </row>
        <row r="218">
          <cell r="E218" t="str">
            <v>319-SECRETARIA DE GOBIERNO-Atender el 100% de los requerimientos de reparación integral a las víctimas incluidas en las sentencias emitidas para la restitución de tierras que correspondan al Departamento</v>
          </cell>
        </row>
        <row r="219">
          <cell r="E219" t="str">
            <v>320-SECRETARIA DE GOBIERNO-Crear un Centro de Memoria Histórica de las víctimas del conflicto armado en Cundinamarca</v>
          </cell>
        </row>
        <row r="220">
          <cell r="E220" t="str">
            <v>321-SECRETARIA DE GOBIERNO-Crear e implementar un sistema de información de referenciación y seguimiento a los casos de víctimas en el departamento</v>
          </cell>
        </row>
        <row r="221">
          <cell r="E221" t="str">
            <v>322-SECRETARIA DLLO SOCIAL E INCLUSION-Capacitar 4 comunidades indígenas asentadas en el Departamento en la promoción y protección de derechos</v>
          </cell>
        </row>
        <row r="222">
          <cell r="E222" t="str">
            <v>323-SECRETARIA DLLO SOCIAL E INCLUSION-Formular un documento técnico para la inclusión de las dimensiones de la población indígena asentada en el Departamento de Cundinamarca</v>
          </cell>
        </row>
        <row r="223">
          <cell r="E223" t="str">
            <v>324-SECRETARIA DLLO SOCIAL E INCLUSION-Desarrollar 6 programas de emprendimiento para apoyar iniciativas productivas de las comunidades indígenas asentadas en el departamento</v>
          </cell>
        </row>
        <row r="224">
          <cell r="E224" t="str">
            <v>325-SECRETARIA DLLO SOCIAL E INCLUSION-Implementar en los 116 municipios un programa de sensibilización y concientización para el reconocimiento y respeto de la diversidad étnica (Indígena, Afrocolombiana y Rom)</v>
          </cell>
        </row>
        <row r="225">
          <cell r="E225" t="str">
            <v>326-SECRETARIA DLLO SOCIAL E INCLUSION-Acompañar el ajuste e implementación de 4 planes integrales de vida comunidades indígenas asentadas en el Departamento</v>
          </cell>
        </row>
        <row r="226">
          <cell r="E226" t="str">
            <v>327-INDEPORTES-Realizar 20 eventos de Integración para la población diversa mediante actividad física, el deporte y hábitos de vida saludable en el departamento durante el cuatrienio</v>
          </cell>
        </row>
        <row r="227">
          <cell r="E227" t="str">
            <v>328-SECRETARIA DLLO SOCIAL E INCLUSION-Beneficiar a 8 grupos afrocolombianos asentados en el departamento en la promoción y protección de sus derechos</v>
          </cell>
        </row>
        <row r="228">
          <cell r="E228" t="str">
            <v>329-SECRETARIA DLLO SOCIAL E INCLUSION-Formular un documento técnico para la inclusión de las dimensiones de la población afrocolombiana asentada en el Departamento de Cundinamarca</v>
          </cell>
        </row>
        <row r="229">
          <cell r="E229" t="str">
            <v>330-SECRETARIA DLLO SOCIAL E INCLUSION-Beneficiar 8 organizaciones de afrocolombianos con proyectos de emprendimiento empresarial</v>
          </cell>
        </row>
        <row r="230">
          <cell r="E230" t="str">
            <v>331-SECRETARIA DLLO SOCIAL E INCLUSION-Vincular a 50 miembros del pueblo gitano en acciones para el rescate, fortalecimiento y visibilización de prácticas, usos y costumbres, que permitan reconocer, valorar y respetar la cultura durante el periodo de gobierno</v>
          </cell>
        </row>
        <row r="231">
          <cell r="E231" t="str">
            <v>332-SECRETARIA DLLO SOCIAL E INCLUSION-Implementar en los 116 municipios el programa "Cundinamarca de Colores" para la promoción, sensibilización y respecto a la diversidad sexual</v>
          </cell>
        </row>
        <row r="232">
          <cell r="E232" t="str">
            <v>333-SECRETARIA DLLO SOCIAL E INCLUSION-Generar espacios de formación, actualización y articulación en 80 municipios del Departamento dirigidas a servidores públicos, operadores de justicia, personal de la salud y autoridades de policía en la protección, el trato y los derechos de la comunidad LGBTI</v>
          </cell>
        </row>
        <row r="233">
          <cell r="E233" t="str">
            <v>334-IDECUT-Formular una (1) programa institucional en el cuatrienio que permita la apropiación social del patrimonio cultural, generando el reconocimiento de las identidades que confluyen en el Departamento</v>
          </cell>
        </row>
        <row r="234">
          <cell r="E234" t="str">
            <v>335-IDECUT-Implementar 12 proyectos que fomenten la apropiación social de las identidades cundinamarquesas en el cuatrienio</v>
          </cell>
        </row>
        <row r="235">
          <cell r="E235" t="str">
            <v>336-IDECUT-Preservar y salvaguardar 10 bienes o manifestaciones que constituyan el patrimonio cultural material e inmaterial del departamento en el cuatrienio</v>
          </cell>
        </row>
        <row r="236">
          <cell r="E236" t="str">
            <v>337-IDECUT-Formular un (1) programa institucional en el cuatrienio que permita el desarrollo de los procesos de formación artística en el departamento</v>
          </cell>
        </row>
        <row r="237">
          <cell r="E237" t="str">
            <v>338-IDECUT-Cooperar en ciento veinte (120) procesos de formación artística municipal anualmente durante el periodo de Gobierno</v>
          </cell>
        </row>
        <row r="238">
          <cell r="E238" t="str">
            <v>339-IDECUT-Implementar diez (10) procesos de formación artística integral dirigidos a la primera infancia en el cuatrienio</v>
          </cell>
        </row>
        <row r="239">
          <cell r="E239" t="str">
            <v>340-IDECUT-Implementar veinte (20) procesos regionales de formación literaria dirigidos a adolescentes en el cuatrienio</v>
          </cell>
        </row>
        <row r="240">
          <cell r="E240" t="str">
            <v>341-IDECUT-Realizar siete (7) encuentros de socialización de los resultados de los procesos de formación artística anualmente</v>
          </cell>
        </row>
        <row r="241">
          <cell r="E241" t="str">
            <v>342-IDECUT-Implementar (1) programa de formación dirigido a los creadores y gestores culturales del Departamento en el cuatrienio</v>
          </cell>
        </row>
        <row r="242">
          <cell r="E242" t="str">
            <v>343-IDECUT-Posicionar (2) eventos tradicionales del Departamento con alcance nacional en el cuatrienio</v>
          </cell>
        </row>
        <row r="243">
          <cell r="E243" t="str">
            <v>344-IDECUT-Cooperar en la realización de ochenta (80) eventos tradicionales y de trayectoria cultural anualmente</v>
          </cell>
        </row>
        <row r="244">
          <cell r="E244" t="str">
            <v>345-IDECUT-Diseñar y ejecutar un (1) portafolio de estímulos anual del sector cultura</v>
          </cell>
        </row>
        <row r="245">
          <cell r="E245" t="str">
            <v>346-IDECUT-Acompañar anualmente quince (15) procesos bandísticos municipales a través de la Banda Sinfónica Juvenil de Cundinamarca como aporte a la reconstrucción de tejido social</v>
          </cell>
        </row>
        <row r="246">
          <cell r="E246" t="str">
            <v>347-IDECUT-Acompañar veinte (20) procesos corales del departamento anualmente desde la dirección del orfeón de Cundinamarca</v>
          </cell>
        </row>
        <row r="247">
          <cell r="E247" t="str">
            <v>348-IDECUT-Dinamizar el 81% de las bibliotecas públicas municipales como espacios culturales e innovadores que promueven las prácticas lectoras y escritoras en el cuatrienio</v>
          </cell>
        </row>
        <row r="248">
          <cell r="E248" t="str">
            <v>349-IDECUT-Diseñar e implementar un (1) laboratorio de emprendimiento cultural para jóvenes en el cuatrienio</v>
          </cell>
        </row>
        <row r="249">
          <cell r="E249" t="str">
            <v>350-IDECUT-Implementar un (1) programa de iniciativas de emprendimiento cultural en el cuatrienio</v>
          </cell>
        </row>
        <row r="250">
          <cell r="E250" t="str">
            <v>351-IDECUT-Implementar un (1) programa que permita la realización de investigaciones con enfoque diferencial de las practicas artísticas y culturales de los grupos poblacionales y de interés en el cuatrenio</v>
          </cell>
        </row>
        <row r="251">
          <cell r="E251" t="str">
            <v>352-IDECUT-Implementar un (1) programa que permita la participación de la población con discapacidad en la vida cultural en el cuatrienio</v>
          </cell>
        </row>
        <row r="252">
          <cell r="E252" t="str">
            <v>353-IDECUT-Cooperar en el desarrollo de diez (10) espacios de infraestructura artística y cultural en el cuatrienio</v>
          </cell>
        </row>
        <row r="253">
          <cell r="E253" t="str">
            <v>354-ICCU-Participar en los 3 procesos de estructuración, evaluación y viabilización de las APP presentadas a la entidad.</v>
          </cell>
        </row>
        <row r="254">
          <cell r="E254" t="str">
            <v>355-ICCU-Mejorar 550 km de vías de primer y segundo orden durante el periodo de gobierno</v>
          </cell>
        </row>
        <row r="255">
          <cell r="E255" t="str">
            <v>356-ICCU-Rehabilitación y mantenimiento de 1 200 km de vías de segundo orden durante el cuatrienio</v>
          </cell>
        </row>
        <row r="256">
          <cell r="E256" t="str">
            <v>357-ICCU-Realizar mantenimiento rutinario a 1 000 km de vías de segundo orden durante el cuatrienio</v>
          </cell>
        </row>
        <row r="257">
          <cell r="E257" t="str">
            <v>358-ICCU-Realizar mantenimiento periódico a 6 000 km de vías en afirmado de segundo y tercer orden durante el cuatrienio</v>
          </cell>
        </row>
        <row r="258">
          <cell r="E258" t="str">
            <v>359-ICCU-Crear e implementar un modelo de atención integral y permanente para el mantenimiento de la red vial de segundo y tercer orden</v>
          </cell>
        </row>
        <row r="259">
          <cell r="E259" t="str">
            <v>360-ICCU-Mejorar 650.000 m2 de vías de tercer orden durante el cuatrienio</v>
          </cell>
        </row>
        <row r="260">
          <cell r="E260" t="str">
            <v>361-ICCU-Construcción de 80 estructuras de puentes en el Departamento dentro del cuatrienio</v>
          </cell>
        </row>
        <row r="261">
          <cell r="E261" t="str">
            <v>362-ICCU-Rehabilitación o mejoramiento o reparación de 50 estructuras de puentes en el Departamento dentro del Cuatrienio</v>
          </cell>
        </row>
        <row r="262">
          <cell r="E262" t="str">
            <v>363-ICCU-Atender el 100% de las emergencias viales que se presenten en las vías del departamento</v>
          </cell>
        </row>
        <row r="263">
          <cell r="E263" t="str">
            <v>364-ICCU-Efectuar anualmente el pago de las garantías comerciales que se causen en los 3 contratos de concesión vigentes</v>
          </cell>
        </row>
        <row r="264">
          <cell r="E264" t="str">
            <v>365-SRIA DE TRANSPORTE Y MOVILIDAD-Desarrollar el 100% de las acciones anuales para el avance de macroproyectos de transporte masivo</v>
          </cell>
        </row>
        <row r="265">
          <cell r="E265" t="str">
            <v>366-SRIA DE TRANSPORTE Y MOVILIDAD-Contribuir financieramente con la construcción de las fases II y III del Transmilenio a Soacha</v>
          </cell>
        </row>
        <row r="266">
          <cell r="E266" t="str">
            <v>367-SRIA DE TRANSPORTE Y MOVILIDAD-Implementar la primera fase del Sistema Integrado de Transporte Regional (incluye diseño)</v>
          </cell>
        </row>
        <row r="267">
          <cell r="E267" t="str">
            <v>368-SRIA DE TRANSPORTE Y MOVILIDAD-Estructurar un (1) proyecto de conectividad para 70 km de red de ciclorutas y senderos peatonales en el departamento</v>
          </cell>
        </row>
        <row r="268">
          <cell r="E268" t="str">
            <v>369-SRIA DE TRANSPORTE Y MOVILIDAD-Diseñar y ejecutar la primera fase del Plan Vial departamental</v>
          </cell>
        </row>
        <row r="269">
          <cell r="E269" t="str">
            <v>370-SRIA DE TRANSPORTE Y MOVILIDAD-Adoptar y ejecutar el plan departamental de seguridad vial</v>
          </cell>
        </row>
        <row r="270">
          <cell r="E270" t="str">
            <v>371-SRIA COMPETITIVIDAD -Implementar el fondo de emprendimiento departamental FED, para atender al micro, pequeño y mediano empresario para el desarrollo de proyectos de producción, transformación y comercialización de bienes o servicios sostenibles</v>
          </cell>
        </row>
        <row r="271">
          <cell r="E271" t="str">
            <v>372-SRIA COMPETITIVIDAD -Fortalecer 1 000 Mipymes de Cundinamarca de los sectores económicos priorizados del departamento desde distintas líneas de apoyo (incluye aquellas con enfoque diferencial)</v>
          </cell>
        </row>
        <row r="272">
          <cell r="E272" t="str">
            <v>373-SRIA COMPETITIVIDAD -Participar en 30 misiones comerciales de impacto regional y nacional con Mipymes del departamento, abriendo canales de comercialización y acceso a mercados</v>
          </cell>
        </row>
        <row r="273">
          <cell r="E273" t="str">
            <v>374-SRIA COMPETITIVIDAD -Promover la asociatividad a través de 3 redes empresariales con enfoque de clúster en sectores productivos priorizados en el departamento</v>
          </cell>
        </row>
        <row r="274">
          <cell r="E274" t="str">
            <v>375-SRIA COMPETITIVIDAD -Mantener y fortalecer 10 centros de integración y productividad unidos por el desarrollo "CIPUEDO" que fomenten la asociatividad y el emprendimiento regional, en el periodo de gobierno</v>
          </cell>
        </row>
        <row r="275">
          <cell r="E275" t="str">
            <v>376-SECRETARIA DE MINAS ENERGÍA Y GAS-Potencializar 5 unidades básicas de atención al minero como mecanismo de promoción de la minería en Cundinamarca</v>
          </cell>
        </row>
        <row r="276">
          <cell r="E276" t="str">
            <v>377-SECRETARIA DE MINAS ENERGÍA Y GAS-Atender técnica y jurídicamente el 100% de los procesos de formalización de las UPM (Unidades de Producción Minera) priorizadas por el Ministerio de Minas y Energía o la Agencia Nacional de Minería</v>
          </cell>
        </row>
        <row r="277">
          <cell r="E277" t="str">
            <v>378-SECRETARIA DEL  AMBIENTE-Respaldar 20 asociaciones o grupos de recicladores del departamento técnica y operativamente con el propósito de disminuir el volumen de residuos sólidos dispuestos de manera inadecuada</v>
          </cell>
        </row>
        <row r="278">
          <cell r="E278" t="str">
            <v>379-SECRETARIA DE CIENCIA  TECNOLOGIA E INNO-Consolidar un Centro Regional de Innovación, que promueva la gestión del conocimiento, en mejora de la competitividad y la productividad</v>
          </cell>
        </row>
        <row r="279">
          <cell r="E279" t="str">
            <v>380-SECRETARIA DE CIENCIA  TECNOLOGIA E INNO-Promover la ejecución de 17 proyectos orientados a la generación de investigación y desarrollo experimental, transferencia de conocimiento y tecnología acorde con los focos del Plan y Acuerdo estratégico departamental de CTeI/PAED</v>
          </cell>
        </row>
        <row r="280">
          <cell r="E280" t="str">
            <v>381-SECRETARIA DE CIENCIA  TECNOLOGIA E INNO-Promover 4 convocatorias de investigación y desarrollo (I+D) abiertas a la comunidad cundinamarquesa, así como a las universidades, centros de investigación, centros de desarrollo tecnológico y demás organizaciones con presencia en el departamento</v>
          </cell>
        </row>
        <row r="281">
          <cell r="E281" t="str">
            <v>382-SECRETARIA DE CIENCIA  TECNOLOGIA E INNO-Implementar durante el cuatrienio 1 proyecto de promoción, apropiación y uso de la propiedad intelectual en el departamento como mecanismo para el desarrollo económico local</v>
          </cell>
        </row>
        <row r="282">
          <cell r="E282" t="str">
            <v>383-SECRETARIA DE CIENCIA  TECNOLOGIA E INNO-Crear e implementar un concurso para entregar un incentivo anual a municipios innovadores que demuestren acciones enfocadas hacia el mejor uso de los recursos para crear beneficios económicos y ventajas competitivas de productos con valor agregado</v>
          </cell>
        </row>
        <row r="283">
          <cell r="E283" t="str">
            <v>384-SRIA COMPETITIVIDAD -Identificar, priorizar y gestionar en 30 municipios proyectos de Desarrollo Económico Local - DEL, durante el periodo de gobierno</v>
          </cell>
        </row>
        <row r="284">
          <cell r="E284" t="str">
            <v>385-SRIA COMPETITIVIDAD -Realizar 4 estudios e investigaciones que fortalezcan la productividad, competitividad y mercado laboral durante el periodo de gobierno, en el marco del observatorio de competitividad y empleo de Cundinamarca</v>
          </cell>
        </row>
        <row r="285">
          <cell r="E285" t="str">
            <v>386-SECRETARIA DE MINAS ENERGÍA Y GAS-Actualizar e implementar el plan de desarrollo minero – energético del departamento de Cundinamarca</v>
          </cell>
        </row>
        <row r="286">
          <cell r="E286" t="str">
            <v>387-SECRETARIA DE MINAS ENERGÍA Y GAS-Realizar estudios, diseños y/o diagnósticos del centro de formación en seguridad minera en labores subterráneas del departamento de Cundinamarca.</v>
          </cell>
        </row>
        <row r="287">
          <cell r="E287" t="str">
            <v>388-SECRETARIA DE SALUD-Aumentar la cobertura en 7 municipios con la implementación de "Entornos Laborales Saludables" manteniendo los existentes, basados en el fomento de la seguridad y salud de los trabajadores para la prevención de enfermedades laborales y accidentes de trabajo</v>
          </cell>
        </row>
        <row r="288">
          <cell r="E288" t="str">
            <v>628-SRIA COMPETITIVIDAD -Estructurar la Estrategia de Competitividad para el Departamento de Cundinamarca</v>
          </cell>
        </row>
        <row r="289">
          <cell r="E289" t="str">
            <v>389-SECRETARIA DE AGRICULTURA Y DES.RURAL-Apoyar institucionalmente 25 entornos rurales del departamento a través de la Estrategia Departamental GOBERNACIÓN A LA FINCA, durante el periodo de Gobierno</v>
          </cell>
        </row>
        <row r="290">
          <cell r="E290" t="str">
            <v>390-SECRETARIA DE SALUD-Implementar en 21 municipios la política pública de Seguridad Alimentaria y Nutricional del departamento en los componentes de Consumo y aprovechamiento biológico.</v>
          </cell>
        </row>
        <row r="291">
          <cell r="E291" t="str">
            <v>391-SECRETARIA DEL  AMBIENTE-Implementar en 25 entornos rurales programas integrales de buenas prácticas ambientales, producción más limpia y uso adecuado de recursos naturales</v>
          </cell>
        </row>
        <row r="292">
          <cell r="E292" t="str">
            <v>392-SECRETARIA DE CIENCIA  TECNOLOGIA E INNO-Gestionar la consolidación del proyecto "corredor tecnológico agroindustrial" para mejorar las condiciones de seguridad alimentaria y nutricional en el departamento</v>
          </cell>
        </row>
        <row r="293">
          <cell r="E293" t="str">
            <v>393-SECRETARIA DE AGRICULTURA Y DES.RURAL-Asistir técnica y jurídicamente los procesos de legalización de 2 000 predios rurales integrándolos a la producción agropecuaria y con enfoque diferencial</v>
          </cell>
        </row>
        <row r="294">
          <cell r="E294" t="str">
            <v>394-SECRETARIA DE AGRICULTURA Y DES.RURAL-Mantener la cobertura en el servicio público de asistencia técnica directa rural agropecuaria a los 116 municipios con calidad y oportunidad para el productor</v>
          </cell>
        </row>
        <row r="295">
          <cell r="E295" t="str">
            <v>395-SECRETARIA DE AGRICULTURA Y DES.RURAL-Transferencia de tecnología a las 116 Umatas/Epsagros en gestión del riesgo y adaptación al cambio climático en el sector agropecuario</v>
          </cell>
        </row>
        <row r="296">
          <cell r="E296" t="str">
            <v>396-SECRETARIA DE AGRICULTURA Y DES.RURAL-Implementar programas de mitigación, recuperación por emergencias y desastres a 1 500 productores del sector agropecuario del Departamento</v>
          </cell>
        </row>
        <row r="297">
          <cell r="E297" t="str">
            <v>397-SECRETARIA DE AGRICULTURA Y DES.RURAL-Implementar 3 zonas de aseguramiento agroalimentario que permitan el autoconsumo y excedentes para comercialización</v>
          </cell>
        </row>
        <row r="298">
          <cell r="E298" t="str">
            <v>398-SECRETARIA DE AGRICULTURA Y DES.RURAL-Vincular 7 000 productores al sistema financiero agropecuario y de aseguramiento, con enfoque diferencial</v>
          </cell>
        </row>
        <row r="299">
          <cell r="E299" t="str">
            <v>399-SECRETARIA DE AGRICULTURA Y DES.RURAL-Implementar 100 emprendimientos productivos para jóvenes rurales</v>
          </cell>
        </row>
        <row r="300">
          <cell r="E300" t="str">
            <v>400-SECRETARIA DE AGRICULTURA Y DES.RURAL-Desarrollar capacidades en gestión empresarial, liderazgo y producción a 5 000 mujeres rurales del Departamento</v>
          </cell>
        </row>
        <row r="301">
          <cell r="E301" t="str">
            <v>401-SECRETARIA DE AGRICULTURA Y DES.RURAL-Establecer 2 500 proyectos productivos agropecuarios con enfoque diferencial, priorizando grupos vulnerables para la producción de alimentos con énfasis en autoconsumo y producción de excedentes, garantizando la seguridad alimentaria y nutricional</v>
          </cell>
        </row>
        <row r="302">
          <cell r="E302" t="str">
            <v>402-SECRETARIA DE AGRICULTURA Y DES.RURAL-Dotar 120 asociaciones o Municipios con maquinaria y equipos de uso agroindustrial como respuesta a programas y procesos productivos de importancia identificados</v>
          </cell>
        </row>
        <row r="303">
          <cell r="E303" t="str">
            <v>403-SECRETARIA DE AGRICULTURA Y DES.RURAL-Fortalecer las capacidades de 500 pequeñas y medianas empresas dedicadas a la producción, transformación y comercialización de productos del sector agropecuario</v>
          </cell>
        </row>
        <row r="304">
          <cell r="E304" t="str">
            <v>404-SECRETARIA DE AGRICULTURA Y DES.RURAL-Intervenir 10.000 hectáreas de acuerdo a la vocación del uso del suelo con Buenas prácticas agrícolas de producción y sostenible ambientalmente</v>
          </cell>
        </row>
        <row r="305">
          <cell r="E305" t="str">
            <v>405-SECRETARIA DE AGRICULTURA Y DES.RURAL-Intervenir 1 500 hectáreas nuevas en cultivos ancestrales, andinos e innovadores</v>
          </cell>
        </row>
        <row r="306">
          <cell r="E306" t="str">
            <v>406-SECRETARIA DE AGRICULTURA Y DES.RURAL-Contribuir en 280 eventos agropecuarios como estrategia de comercialización y organización de la oferta y la demanda</v>
          </cell>
        </row>
        <row r="307">
          <cell r="E307" t="str">
            <v>407-SECRETARIA DE AGRICULTURA Y DES.RURAL-Fortalecer integralmente 4 sistemas productivos pecuarios de importancia socioeconómica</v>
          </cell>
        </row>
        <row r="308">
          <cell r="E308" t="str">
            <v>408-SECRETARIA DE AGRICULTURA Y DES.RURAL-Diseñar e implementar estrategias que permitan la optimización y operación de 20 asociaciones de usuarios de distrito de riego</v>
          </cell>
        </row>
        <row r="309">
          <cell r="E309" t="str">
            <v>409-SECRETARIA DE AGRICULTURA Y DES.RURAL-Cooperar con la construcción, rehabilitación, mantenimiento, ampliación y adecuación de 5 proyectos relacionados con infraestructura productiva y de transformación</v>
          </cell>
        </row>
        <row r="310">
          <cell r="E310" t="str">
            <v>410-SECRETARIA DE AGRICULTURA Y DES.RURAL-Apoyar la construcción, rehabilitación, mantenimiento, ampliación y adecuación de 7 infraestructuras para la distribución y comercialización</v>
          </cell>
        </row>
        <row r="311">
          <cell r="E311" t="str">
            <v>411-SECRETARIA DE AGRICULTURA Y DES.RURAL-Consolidar 1 evaluación agropecuaria anual de los 116 municipios y con publicación anual</v>
          </cell>
        </row>
        <row r="312">
          <cell r="E312" t="str">
            <v>412-SECRETARIA DE AGRICULTURA Y DES.RURAL-Implementar 1 instrumento de planificación al servicio del sector</v>
          </cell>
        </row>
        <row r="313">
          <cell r="E313" t="str">
            <v>413-SRIA COMPETITIVIDAD -Participar a nivel internacional con Mipymes cundinamarquesas en 6 eventos, muestras comerciales, misiones exploratorias, ruedas y macroruedas de negocios, entre otras durante el periodo de gobierno</v>
          </cell>
        </row>
        <row r="314">
          <cell r="E314" t="str">
            <v>414-SRIA COMPETITIVIDAD -Generar capacidades y transferencia de conocimiento a 50 micro, pequeños y medianos empresarios a través de intercambios académicos o comerciales durante el periodo de gobierno</v>
          </cell>
        </row>
        <row r="315">
          <cell r="E315" t="str">
            <v>415-SRIA COMPETITIVIDAD -Promocionar 4 productos transformados bajo la marca territorial durante el periodo de gobierno</v>
          </cell>
        </row>
        <row r="316">
          <cell r="E316" t="str">
            <v>416-SRIA COMPETITIVIDAD -Impulsar 2 proyectos de especialización inteligente priorizados en el marco de la comisión regional de competitividad, durante el periodo de gobierno</v>
          </cell>
        </row>
        <row r="317">
          <cell r="E317" t="str">
            <v>417-IDECUT-Actualizar el plan de desarrollo turístico departamental</v>
          </cell>
        </row>
        <row r="318">
          <cell r="E318" t="str">
            <v>418-IDECUT-Realizar 4 encuentros regionales de autoridades de turismo para la integración y fortalecimiento institucional</v>
          </cell>
        </row>
        <row r="319">
          <cell r="E319" t="str">
            <v>419-IDECUT-Capacitar e incentivar a 1 000 prestadores de servicios turísticos en áreas de la actividad turística</v>
          </cell>
        </row>
        <row r="320">
          <cell r="E320" t="str">
            <v>420-IDECUT-Realizar 4 campañas de promoción para la prevención de la explotación sexual con niños, niñas y adolescentes (ESCNNA)</v>
          </cell>
        </row>
        <row r="321">
          <cell r="E321" t="str">
            <v>421-IDECUT-Implementar 5 rutas turísticas sostenibles y vivenciales en el departamento de Cundinamarca</v>
          </cell>
        </row>
        <row r="322">
          <cell r="E322" t="str">
            <v>422-IDECUT-Diseñar e implementar 3 productos turísticos innovadores para el fortaleciendo del sector</v>
          </cell>
        </row>
        <row r="323">
          <cell r="E323" t="str">
            <v>423-IDECUT-Diseñar y Desarrollar 2 proyectos de infraestructura turística</v>
          </cell>
        </row>
        <row r="324">
          <cell r="E324" t="str">
            <v>424-IDECUT-Participar en 15 eventos de turismo nacional e internacional que promuevan a Cundinamarca como destino turístico</v>
          </cell>
        </row>
        <row r="325">
          <cell r="E325" t="str">
            <v>425-IDECUT-Cooperar en la realización de 200 eventos turísticos municipales y departamentales que promuevan la competitividad del sector</v>
          </cell>
        </row>
        <row r="326">
          <cell r="E326" t="str">
            <v>426-IDECUT-Elaborar e implementar un plan de promoción y mercadeo turístico de Cundinamarca</v>
          </cell>
        </row>
        <row r="327">
          <cell r="E327" t="str">
            <v>427-EMPRESAS PUBLICAS DE CUNDINAMARCA-Innovar en el abastecimiento de agua potable en zonas rurales apartadas, con la terminación de la primera fase de un proyecto de investigación</v>
          </cell>
        </row>
        <row r="328">
          <cell r="E328" t="str">
            <v>428-SECRETARIA DEL  AMBIENTE-Apoyar una (1) iniciativa empresarial regional de disposición final y aprovechamiento de residuos de construcción y demolición en coordinación con las administraciones municipales para mejorar las capacidades competitivas empresariales responsables con el ambiente</v>
          </cell>
        </row>
        <row r="329">
          <cell r="E329" t="str">
            <v>429-SECRETARIA DEL  AMBIENTE-Implementar 1 proyecto piloto para la articulación entre entidades público privadas mediante un esquema de mercado de Carbono voluntario</v>
          </cell>
        </row>
        <row r="330">
          <cell r="E330" t="str">
            <v>430-SECRETARIA DEL  AMBIENTE-Crear e implementar 1 sello ambiental para Cundinamarca conforme la formulación e implementación de los lineamientos de la política de producción más limpia</v>
          </cell>
        </row>
        <row r="331">
          <cell r="E331" t="str">
            <v>431-SECRETARIA DEL  AMBIENTE-Desarrollar 2 proyectos para el fomento de procesos silviculturales comunitarios a partir de investigación aplicada en especies forestales multipropósito</v>
          </cell>
        </row>
        <row r="332">
          <cell r="E332" t="str">
            <v>432-SECRETARIA DE  HABITAT Y VIVIENDA-Gestionar y/o apoyar el acceso a 15.000 unidades de vivienda de interés social y/o prioritario urbana en el departamento.</v>
          </cell>
        </row>
        <row r="333">
          <cell r="E333" t="str">
            <v>433-SECRETARIA DE  HABITAT Y VIVIENDA-Apoyar la adquisición de 1.700 unidades de vivienda rural en el departamento.</v>
          </cell>
        </row>
        <row r="334">
          <cell r="E334" t="str">
            <v>434-SECRETARIA DE  HABITAT Y VIVIENDA-Apoyar la terminación de 7 proyectos de vivienda inconclusos de iniciativa comunitaria en el departamento</v>
          </cell>
        </row>
        <row r="335">
          <cell r="E335" t="str">
            <v>435-SECRETARIA DE  HABITAT Y VIVIENDA-Apoyar la construcción o adquisición de 250 viviendas de interés prioritario urbana o rural con destino a población VCA</v>
          </cell>
        </row>
        <row r="336">
          <cell r="E336" t="str">
            <v>436-SECRETARIA DE  HABITAT Y VIVIENDA-Dotar de infraestructura urbanística a 3 000 viviendas ubicadas en asentamientos urbanos con características de subnormalidad</v>
          </cell>
        </row>
        <row r="337">
          <cell r="E337" t="str">
            <v>437-SECRETARIA DE  HABITAT Y VIVIENDA-Gestionar y apoyar el mejoramiento de 7.000 viviendas urbanas y/o rurales en el cuatrienio en el departamento.</v>
          </cell>
        </row>
        <row r="338">
          <cell r="E338" t="str">
            <v>438-ICCU-Mejorar 60.000 m2 de vías urbanas municipales</v>
          </cell>
        </row>
        <row r="339">
          <cell r="E339" t="str">
            <v>439-ICCU-Intervenir 60 espacios públicos municipales en el cuatrienio, tendientes al mejoramiento del encuentro ciudadano.</v>
          </cell>
        </row>
        <row r="340">
          <cell r="E340" t="str">
            <v>440-SECRETARIA DEL  AMBIENTE-Cooperar con el municipio de Soacha para el establecimiento de un programa de sustitución de vehículos de tracción animal</v>
          </cell>
        </row>
        <row r="341">
          <cell r="E341" t="str">
            <v>441-SECRETARIA DEL  AMBIENTE-Implementar en 60 municipios un programa de Bienestar Animal, bajo la estrategia "Cundinamarca consiente tu animal de compañía"</v>
          </cell>
        </row>
        <row r="342">
          <cell r="E342" t="str">
            <v>442-EMPRESAS PUBLICAS DE CUNDINAMARCA-Beneficiar a 350.000 habitantes con el servicio de acueducto en zonas urbanas</v>
          </cell>
        </row>
        <row r="343">
          <cell r="E343" t="str">
            <v>443-EMPRESAS PUBLICAS DE CUNDINAMARCA-Estructurar 2 acueductos regionales</v>
          </cell>
        </row>
        <row r="344">
          <cell r="E344" t="str">
            <v>444-EMPRESAS PUBLICAS DE CUNDINAMARCA-Construir 3 000 conexiones intradomiciliarias de acueducto o alcantarillado</v>
          </cell>
        </row>
        <row r="345">
          <cell r="E345" t="str">
            <v>445-EMPRESAS PUBLICAS DE CUNDINAMARCA-Beneficiar a 483.000 habitantes con el servicio de alcantarillado en zonas urbanas, de acuerdo con lo priorizado en los planes de acción de los municipios de la cuenca de río Bogotá y demás municipios para el apoyo a PSMV o PMAA.</v>
          </cell>
        </row>
        <row r="346">
          <cell r="E346" t="str">
            <v>446-EMPRESAS PUBLICAS DE CUNDINAMARCA-Participar a través de acompañamiento o cofinanciación en el proceso de construcción u optimización de 17 plantas de tratamiento de aguas residuales - PTAR en cascos urbanos o centros poblados, con prioridad en los municipios de la Cuenca de río Bogotá</v>
          </cell>
        </row>
        <row r="347">
          <cell r="E347" t="str">
            <v>447-SECRETARIA DEL  AMBIENTE-Cofinanciar el aporte del municipio de Soacha para la construcción de la PTAR Canoas durante el cuatrienio, en cumplimiento de la sentencia del río Bogotá</v>
          </cell>
        </row>
        <row r="348">
          <cell r="E348" t="str">
            <v>448-EMPRESAS PUBLICAS DE CUNDINAMARCA-Beneficiar 10 000 habitantes del municipio de Soacha con la construcción de redes de Alcantarillado</v>
          </cell>
        </row>
        <row r="349">
          <cell r="E349" t="str">
            <v>449-EMPRESAS PUBLICAS DE CUNDINAMARCA-Beneficiar 58.000 habitantes con el servicio de acueducto en la zona rural.</v>
          </cell>
        </row>
        <row r="350">
          <cell r="E350" t="str">
            <v>450-EMPRESAS PUBLICAS DE CUNDINAMARCA-Construir 50 plantas de tratamiento de agua potable - PTAP en acueductos veredales</v>
          </cell>
        </row>
        <row r="351">
          <cell r="E351" t="str">
            <v>451-EMPRESAS PUBLICAS DE CUNDINAMARCA-Construir 300 plantas de tratamiento de agua potable PTAP en escuelas rurales en el marco del programa Agua, Vida y Saber “Juana Laverde Castañeda”</v>
          </cell>
        </row>
        <row r="352">
          <cell r="E352" t="str">
            <v>452-EMPRESAS PUBLICAS DE CUNDINAMARCA-Conectar 5 000 nuevas personas de la zona rural al servicio de alcantarillado, de acuerdo con lo priorizando en los planes de acción de los municipios de la cuenca del río Bogotá, y demás municipios, en al apoyo a PSMV o PMAA</v>
          </cell>
        </row>
        <row r="353">
          <cell r="E353" t="str">
            <v>453-EMPRESAS PUBLICAS DE CUNDINAMARCA-Construir 8000 unidades sanitarias en zonas rurales</v>
          </cell>
        </row>
        <row r="354">
          <cell r="E354" t="str">
            <v>454-EMPRESAS PUBLICAS DE CUNDINAMARCA-Conformar una empresa regional de acueducto y alcantarillado</v>
          </cell>
        </row>
        <row r="355">
          <cell r="E355" t="str">
            <v>455-EMPRESAS PUBLICAS DE CUNDINAMARCA-Implementar un sistema de telemetría</v>
          </cell>
        </row>
        <row r="356">
          <cell r="E356" t="str">
            <v>456-EMPRESAS PUBLICAS DE CUNDINAMARCA-Implementar 5 módulos de formación dentro del proyecto denominado "escuela del agua"</v>
          </cell>
        </row>
        <row r="357">
          <cell r="E357" t="str">
            <v>457-EMPRESAS PUBLICAS DE CUNDINAMARCA-Fortalecer y generar capacidades en 72 prestadores directos de servicios públicos dentro del proceso de certificación</v>
          </cell>
        </row>
        <row r="358">
          <cell r="E358" t="str">
            <v>458-EMPRESAS PUBLICAS DE CUNDINAMARCA-Fortalecer institucionalmente 300 comunidades organizadas de acueducto en la zona rural dentro del programa "agua a la vereda"</v>
          </cell>
        </row>
        <row r="359">
          <cell r="E359" t="str">
            <v>459-EMPRESAS PUBLICAS DE CUNDINAMARCA-Implementar un sistema de información geográfica de agua y saneamiento</v>
          </cell>
        </row>
        <row r="360">
          <cell r="E360" t="str">
            <v>460-SECRETARIA DE SALUD-Garantizar al 100% la vigilancia de la calidad del agua para consumo humano de todos los acueductos inscritos en el departamento</v>
          </cell>
        </row>
        <row r="361">
          <cell r="E361" t="str">
            <v>461-SECRETARIA DEL  AMBIENTE-Garantizar el 100% de la transferencia anual de recursos, para la implementación del plan departamental de agua y saneamiento básico PAP-PDA de Cundinamarca durante el periodo de gobierno</v>
          </cell>
        </row>
        <row r="362">
          <cell r="E362" t="str">
            <v>462-SECRETARIA DEL  AMBIENTE-Generar capacidades en los 116 municipios del departamento en desarrollo del proceso de certificación</v>
          </cell>
        </row>
        <row r="363">
          <cell r="E363" t="str">
            <v>463-SECRETARIA DEL  AMBIENTE-Administrar los recursos del SGP - APSB del 100% de los municipios descertificados para asegurar la prestación de los servicios de agua potable y saneamiento básico</v>
          </cell>
        </row>
        <row r="364">
          <cell r="E364" t="str">
            <v>464-SECRETARIA DE MINAS ENERGÍA Y GAS-Conectar 1.200 usuarios al servicio de energía eléctrica, mediante la implementación de redes eléctricas o energías alternativas.</v>
          </cell>
        </row>
        <row r="365">
          <cell r="E365" t="str">
            <v>465-SECRETARIA DE MINAS ENERGÍA Y GAS-Conectar 12.000 usuarios al servicio de gas domiciliario durante el cuatrienio.</v>
          </cell>
        </row>
        <row r="366">
          <cell r="E366" t="str">
            <v>466-EMPRESAS PUBLICAS DE CUNDINAMARCA-Cofinanciar 1 planta de aprovechamiento de residuos sólidos para la zona norte del departamento</v>
          </cell>
        </row>
        <row r="367">
          <cell r="E367" t="str">
            <v>467-EMPRESAS PUBLICAS DE CUNDINAMARCA-Entregar 40 vehículos compactadores a los municipios</v>
          </cell>
        </row>
        <row r="368">
          <cell r="E368" t="str">
            <v>468-SECRETARIA DEL  AMBIENTE-Garantizar anualmente la interventoría de la disposición final de residuos sólidos a la concesión "Relleno sanitario Nuevo Mondoñedo"</v>
          </cell>
        </row>
        <row r="369">
          <cell r="E369" t="str">
            <v>469-SECRETARIA DEL  AMBIENTE-Apoyar a 16 municipios del departamento en la implementación de los planes de gestión integral de residuos sólidos - PGIRS, en coordinación con el gestor del PDA</v>
          </cell>
        </row>
        <row r="370">
          <cell r="E370" t="str">
            <v>470-SECRETARIA DEL  AMBIENTE-Apoyar 3 líneas pos consumo de residuos peligrosos o especiales mediante la implementación de programas de difusión, promoción y coordinación para la recolección de este tipo de residuos enlazados con los operadores y administraciones municipales, en cumplimiento de lo establecido en las normas pos consumo reglamentadas por Min Ambiente</v>
          </cell>
        </row>
        <row r="371">
          <cell r="E371" t="str">
            <v>471-ICCU-Ejecutar el 100% de la primera fase de la reubicación parcial del Municipio de Útica en el predio "La Esperanza" (Estabilización del terreno y obras parciales de urbanismo)</v>
          </cell>
        </row>
        <row r="372">
          <cell r="E372" t="str">
            <v>472-EMPRESAS PUBLICAS DE CUNDINAMARCA-Construcción de redes de acueducto y alcantarillado para la reubicación parcial del municipio de Útica</v>
          </cell>
        </row>
        <row r="373">
          <cell r="E373" t="str">
            <v>473-SECRETARIA DE EDUCACION-Construir la infraestructura de 1 institución educativa urbana del municipio de Útica</v>
          </cell>
        </row>
        <row r="374">
          <cell r="E374" t="str">
            <v>474-SECRETARIA DE MINAS ENERGÍA Y GAS-Construir la red eléctrica para reubicación parcial del predio" La Esperanza", municipio de Útica</v>
          </cell>
        </row>
        <row r="375">
          <cell r="E375" t="str">
            <v>475-DESPACHO DEL GOBERNADOR-Crear e implementar una plataforma del Nuevo Liderazgo en el Departamento, durante el periodo de Gobierno</v>
          </cell>
        </row>
        <row r="376">
          <cell r="E376" t="str">
            <v>476-DESPACHO DEL GOBERNADOR-Generar e implementar un programa de presencia activa y cercana del Gobernador y la Gobernación en los territorios durante el cuatrienio</v>
          </cell>
        </row>
        <row r="377">
          <cell r="E377" t="str">
            <v>477-SECRETARIA DE GOBIERNO-Implementar una red de nuevo pensamiento y liderazgo que fomente buenas prácticas de gobernanza, gobernabilidad y el desarrollo de los territorios</v>
          </cell>
        </row>
        <row r="378">
          <cell r="E378" t="str">
            <v>478-SECRETARIA DE GOBIERNO-Crear e implementar la red de líderes sociales comunitarios Unidos Podemos Más, durante el periodo de Gobierno</v>
          </cell>
        </row>
        <row r="379">
          <cell r="E379" t="str">
            <v>479-IDECUT-Implementar un (1) modelo de gestión pública de la cultura que fomente la participación ciudadana en el cuatrienio</v>
          </cell>
        </row>
        <row r="380">
          <cell r="E380" t="str">
            <v>480-SECRETARIA DLLO SOCIAL E INCLUSION-Brindar apoyo técnico y logístico al Consejo Departamental de Política social y a los Consejos municipales de política social de los 116 municipios del departamento durante el periodo de gobierno</v>
          </cell>
        </row>
        <row r="381">
          <cell r="E381" t="str">
            <v>481-SECRETARIA DE GOBIERNO-Cooperar con el 100% de las solicitudes de acompañamiento a procesos electorales que se realicen en Cundinamarca durante el cuatrienio</v>
          </cell>
        </row>
        <row r="382">
          <cell r="E382" t="str">
            <v>482-SECRETARIA DE GOBIERNO-Ejecutar articuladamente con la Nación y los territorios la estrategia de defensa y garantía de DDHH en el Departamento, en el marco del Estado Social de Derecho</v>
          </cell>
        </row>
        <row r="383">
          <cell r="E383" t="str">
            <v>483-SECRETARIA DE PLANEACION-Cooperar técnica y logísticamente con las secretarias de planeación Departamental y municipal en la conformación y funcionamiento de sus Consejos Territoriales de Planeación, durante el cuatrienio</v>
          </cell>
        </row>
        <row r="384">
          <cell r="E384" t="str">
            <v>484-SECRETARIA DE PLANEACION-Cooperar técnica y logísticamente con las secretarias de planeación Departamental y municipal en la conformación y funcionamiento de sus Comisiones de Ordenamiento Territorial, durante el cuatrienio</v>
          </cell>
        </row>
        <row r="385">
          <cell r="E385" t="str">
            <v>485-SECRETARIA DE GOBIERNO-Implementar en el cuatrienio una estrategia de asistencia técnica a las entidades territoriales municipales en los procesos relacionados con la gobernanza, justicia, seguridad, convivencia y paz postconflicto desde la psicología positiva con énfasis en el reconocimiento de diversidades poblacionales</v>
          </cell>
        </row>
        <row r="386">
          <cell r="E386" t="str">
            <v>486-SECRETARIA DE GOBIERNO-Implementar la política pública departamental de participación ciudadana en el cuatrienio desde el reconocimiento de las diversidades (poblacionales, étnicas, culturales, de ciclo vital y sexuales y de género)</v>
          </cell>
        </row>
        <row r="387">
          <cell r="E387" t="str">
            <v>487-SECRETARIA DE GOBIERNO-Incrementar en un 50% el ejercicio de los mecanismos de control social a lo público en el Departamento con relación al balance final del cuatrienio anterior</v>
          </cell>
        </row>
        <row r="388">
          <cell r="E388" t="str">
            <v>488-DESPACHO DEL GOBERNADOR-Diseñar e implementar un modelo pertinente y adecuado de presupuestos participativos para el Departamento</v>
          </cell>
        </row>
        <row r="389">
          <cell r="E389" t="str">
            <v>493-SECRETARIA DE GOBIERNO-Implementar una red de participación y desarrollo regional con 116 Concejos en el Departamento y Juntas administradoras locales de 7 municipios (Soacha, Fusagasugá, Girardot, Guaduas, Pacho, Yacopí y Zipaquirá)</v>
          </cell>
        </row>
        <row r="390">
          <cell r="E390" t="str">
            <v>489-IDACO-Realizar siete (7) convocatorias dirigidas al fortalecimiento de las organizaciones comunales de Cundinamarca, para adelantar obras de impacto social y comunitario durante el cuatrienio</v>
          </cell>
        </row>
        <row r="391">
          <cell r="E391" t="str">
            <v>490-IDACO-Adelantar noventa (90) proyectos dirigidos a la preservación del entorno ambiental con organismos comunales del Departamento, a través de la estructuración de convenios, durante el período de gobierno</v>
          </cell>
        </row>
        <row r="392">
          <cell r="E392" t="str">
            <v>491-IDACO-Generar capacidades de gestión, administración y desarrollo a tres mil quinientos (3 500) organismos comunales de los municipios del departamento durante el cuatrienio</v>
          </cell>
        </row>
        <row r="393">
          <cell r="E393" t="str">
            <v>492-IDACO-Adoptar y articular durante el periodo de gobierno, una política pública departamental de la acción comunal</v>
          </cell>
        </row>
        <row r="394">
          <cell r="E394" t="str">
            <v>494-SECRETARIA DE GOBIERNO-Asistir técnica y jurídicamente 5 000 solicitudes de procesos de titulación de predios urbanos en el Departamento durante el cuatrienio</v>
          </cell>
        </row>
        <row r="395">
          <cell r="E395" t="str">
            <v>495-SECRETARIA DE PLANEACION-Implementar un (1) sistema de monitoreo, seguimiento, control y evaluación a los proyectos financiados con recursos del SGR, en el departamento de Cundinamarca</v>
          </cell>
        </row>
        <row r="396">
          <cell r="E396" t="str">
            <v>496-SECRETARIA DE PLANEACION-Apoyar técnicamente el diseño de las políticas públicas en los 116 municipios.</v>
          </cell>
        </row>
        <row r="397">
          <cell r="E397" t="str">
            <v>497-SECRETARIA DE PLANEACION-Implementar anualmente un programa de asistencia técnica para el departamento y los 116 municipios orientado al mejoramiento de las capacidades institucionales</v>
          </cell>
        </row>
        <row r="398">
          <cell r="E398" t="str">
            <v>498-SECRETARIA DE PLANEACION-Asistir técnicamente a 53 municipios en la implementación de instrumentos que optimicen el recaudo de ingresos propios, la gestión fiscal y presupuestal, durante el cuatrienio</v>
          </cell>
        </row>
        <row r="399">
          <cell r="E399" t="str">
            <v>499-SECRETARIA DE PLANEACION-Contribuir con el fortalecimiento fiscal de los municipios a través de la actualización de las bases catastrales de 25 mil predios del departamento.</v>
          </cell>
        </row>
        <row r="400">
          <cell r="E400" t="str">
            <v>500-SECRETARIA DE PLANEACION-Realizar el estudio técnico para determinar la factibilidad de la conformación de la Unidad de Catastro de Cundinamarca</v>
          </cell>
        </row>
        <row r="401">
          <cell r="E401" t="str">
            <v>501-SECRETARIA DE PLANEACION-Generar capacidades técnicas a los 116 municipios del departamento en la formulación e implementación de instrumentos de planificación (plusvalía, cargas y beneficios, planes parciales y UPR)</v>
          </cell>
        </row>
        <row r="402">
          <cell r="E402" t="str">
            <v>502-SECRETARIA DE PLANEACION-Contribuir con el fortalecimiento fiscal de los municipios a través de la conservación de las bases catastrales de 99 municipios del departamento</v>
          </cell>
        </row>
        <row r="403">
          <cell r="E403" t="str">
            <v>503-SECRETARIA DE PLANEACION-Generar capacidades a los 116 municipios de Cundinamarca en la actualización de la encuesta y metodología Sisbén, a través de la dotación de dispositivos móviles de captura de información y capacitación en el uso de los mismos</v>
          </cell>
        </row>
        <row r="404">
          <cell r="E404" t="str">
            <v>504-SECRETARIA DE GOBIERNO-Formular e implementar los planes integrales de convivencia y seguridad ciudadana -PICSC- (Departamental, Perimetral con Bogotá y Municipales), durante el cuatrienio en cumplimiento del estado social de derecho bajo los principios de derechos humanos, diversidad y género (mujer y LGBTI), reconocimiento de grupos poblacionales</v>
          </cell>
        </row>
        <row r="405">
          <cell r="E405" t="str">
            <v>505-SECRETARIA DE GOBIERNO-Cumplir el plan de "pago de recompensas" para información que ayude en el desarrollo de investigaciones, capturas o identificación de conductas delictivas en el departamento durante el periodo de gobierno</v>
          </cell>
        </row>
        <row r="406">
          <cell r="E406" t="str">
            <v>506-SECRETARIA DE GOBIERNO-Apoyar al cuerpo departamental de Bomberos el 100% de solicitudes para el cubrimiento de sus necesidades sobre la disponibilidad del Fondo Bomberil</v>
          </cell>
        </row>
        <row r="407">
          <cell r="E407" t="str">
            <v>507-SECRETARIA DE GOBIERNO-Realizar 45 jornadas de apoyo con la fuerza pública u otras entidades para el mejoramiento de la seguridad y convivencia ciudadana</v>
          </cell>
        </row>
        <row r="408">
          <cell r="E408" t="str">
            <v>508-SECRETARIA DE GOBIERNO-Contribuir con el aumento del pie de fuerza del departamento con 1025 auxiliares bachilleres y mantener anualmente este pie de fuerza durante el cuatrienio</v>
          </cell>
        </row>
        <row r="409">
          <cell r="E409" t="str">
            <v>509-SECRETARIA DE GOBIERNO-Contribuir con el aumento de 25 policías en el municipio de Soacha y mantener anualmente este pie de fuerza</v>
          </cell>
        </row>
        <row r="410">
          <cell r="E410" t="str">
            <v>510-SECRETARIA DE GOBIERNO-Solicitar y coadyuvar con la Policía Nacional la presencia en los 116 municipios de agentes de infancia y adolescencia en cumplimiento de la Ley 1098 de 2006</v>
          </cell>
        </row>
        <row r="411">
          <cell r="E411" t="str">
            <v>511-SECRETARIA DE GOBIERNO-Construir o Intervenir la infraestructura física de 30 unidades operativas o de trabajo de la fuerza pública en el departamento</v>
          </cell>
        </row>
        <row r="412">
          <cell r="E412" t="str">
            <v>512-SECRETARIA DE GOBIERNO-Ejecutar 7 procesos de dotación en comunicaciones, movilidad, video vigilancia o logística para la fuerza pública del departamento, organismos de seguridad y/o municipios</v>
          </cell>
        </row>
        <row r="413">
          <cell r="E413" t="str">
            <v>513-SECRETARIA DE GOBIERNO-Diseñar e implementar la estrategia "Construcción de Territorios de Paz" en los 10 municipios con mayores índices de violencia en el departamento por medio de acciones integrales para la reducción de violencias y el mejoramiento de la convivencia ciudadana</v>
          </cell>
        </row>
        <row r="414">
          <cell r="E414" t="str">
            <v>514-SECRETARIA DE SALUD-Responder al 100% de las emergencias en salud y desastres con oportunidad en articulación con la Unidad Administrativa Especial para la Gestión del Riesgo en Desastres</v>
          </cell>
        </row>
        <row r="415">
          <cell r="E415" t="str">
            <v>515-SECRETARIA DE GOBIERNO-Fortalecer por medio de 10 procesos de dotación, adecuación o mantenimiento los centros carcelarios y los programas de resocialización de los internos del Departamento a cargo del INPEC y las Alcaldías Municipales</v>
          </cell>
        </row>
        <row r="416">
          <cell r="E416" t="str">
            <v>516-SECRETARIA DE GOBIERNO-Contribuir con la construcción, adecuación y dotación de 30 casas de gobierno o de justicia municipales</v>
          </cell>
        </row>
        <row r="417">
          <cell r="E417" t="str">
            <v>517-SECRETARIA DE GOBIERNO-Implementar una estrategia para apoyar y articular a los Centros de Atención Penal Integral - CAPIV, CAIVAS y CPIF en los municipios del departamento, brindando atención diferencial no preferencial con enfoque de género, ciclo vital y reconocimiento de las diversidades poblacionales, situacionales, sexuales y de cultos</v>
          </cell>
        </row>
        <row r="418">
          <cell r="E418" t="str">
            <v>518-SECRETARIA DE GOBIERNO-Realizar la adecuación o dotación a 1 Centro de Atención Especial (CAE) y a 8 centros específicos de tratamiento y rehabilitación social (CETRAS)</v>
          </cell>
        </row>
        <row r="419">
          <cell r="E419" t="str">
            <v>519-SECRETARIA DE GOBIERNO-Implementar un plan de acción que permita el fortalecimiento a los organismos que administran justicia en el departamento</v>
          </cell>
        </row>
        <row r="420">
          <cell r="E420" t="str">
            <v>520-SECRETARIA DE GOBIERNO-Crear e implementar un plan de educación permanente para miembros de la fuerza pública (especialmente la Policía) en Cundinamarca con énfasis en el plan de desarrollo, reglamentación del Departamento, políticas públicas y garantía de derechos</v>
          </cell>
        </row>
        <row r="421">
          <cell r="E421" t="str">
            <v>521-SECRETARIA DE GOBIERNO-Cooperar en la planeación, construcción y dotación de la sede del sistema forense de la seccional Cundinamarca en coordinación con el Instituto de Medicina Legal y Ciencias Forenses</v>
          </cell>
        </row>
        <row r="422">
          <cell r="E422" t="str">
            <v>522-SECRETARIA DE GOBIERNO-Formular y ejecutar una estrategia de intervención para la disminución de violencias en el municipio de Soacha en cooperación con el Gobierno Nacional y municipal con un enfoque de seguridad ciudadana</v>
          </cell>
        </row>
        <row r="423">
          <cell r="E423" t="str">
            <v>523-SECRETARIA DE GOBIERNO-Diseñar e impulsar una red de comunicaciones al interior del municipio de Soacha para mejorar la reacción de los organismos de seguridad</v>
          </cell>
        </row>
        <row r="424">
          <cell r="E424" t="str">
            <v>525-SECRETARIA DE GOBIERNO-Formular y ejecutar una estrategia de comunicación, concienciación y sensibilización desde la educación para los delitos ambientales o contra la fauna y flora</v>
          </cell>
        </row>
        <row r="425">
          <cell r="E425" t="str">
            <v>526-SECRETARIA DE GOBIERNO-Contribuir con los municipios para la disponibilidad de 15 hogares de paso provinciales para fortalecer la atención prioritaria de niños, niñas y adolescentes</v>
          </cell>
        </row>
        <row r="426">
          <cell r="E426" t="str">
            <v>527-SECRETARIA DE GOBIERNO-Formular y ejecutar un plan de visibilización, sensibilización y educación para el reconocimiento de los derechos humanos, la convivencia y la seguridad en el marco del estado social de derecho para grupos étnicos (indígenas, afrodescencientes, negros, raizales, palenqueros, Rom y mulatos entre otros)</v>
          </cell>
        </row>
        <row r="427">
          <cell r="E427" t="str">
            <v>528-SECRETARIA DE GOBIERNO-Formular y ejecutar una estrategia de comunicación, sensibilización y educación para el reconocimiento de los derechos humanos en el marco del estado social de derecho para la visibilización de la diversidad sexual en el departamento fomentando la convivencia a partir del respeto y equidad emanados en la Constitución Política de Colombia</v>
          </cell>
        </row>
        <row r="428">
          <cell r="E428" t="str">
            <v>529-SECRETARIA DE GOBIERNO-Crear y desarrollar la estrategia "Habitantes de la vida" para garantía de derechos de los habitantes de calle y en calle en el Departamento</v>
          </cell>
        </row>
        <row r="429">
          <cell r="E429" t="str">
            <v>530-SECRETARIA DE SALUD-Adoptar y adaptar el 100% de la política de salud mental y sustancia psicoactivas - SPA departamental, conforme a los lineamientos y desarrollos técnicos definidos por el ministerio de salud y protección social</v>
          </cell>
        </row>
        <row r="430">
          <cell r="E430" t="str">
            <v>531-SECRETARIA DE GOBIERNO-Formular e implementar una estrategia integral para prevenir, controlar y combatir el microtráfico en el departamento durante el cuatrienio</v>
          </cell>
        </row>
        <row r="431">
          <cell r="E431" t="str">
            <v>532-SECRETARIA DE GOBIERNO-Crear 1 "Centros de acogida y protección a la mujer en situación de violencia" en el departamento durante el Cuatrienio</v>
          </cell>
        </row>
        <row r="432">
          <cell r="E432" t="str">
            <v>533-SECRETARIA DE GOBIERNO-Crear e implementar una estrategia que facilite el acceso a la denuncia por violencia contra la Mujer en el departamento</v>
          </cell>
        </row>
        <row r="433">
          <cell r="E433" t="str">
            <v>534-SECRETARIA DE GOBIERNO-Generar la estrategia integral de previsión, prevención y mitigación de la trata de personas con enfoque familiar</v>
          </cell>
        </row>
        <row r="434">
          <cell r="E434" t="str">
            <v>535-SECRETARIA DE GOBIERNO-Crear e implementar una (1) estrategia de convivencia y Cultura Ciudadana en Cundinamarca durante el cuatrienio</v>
          </cell>
        </row>
        <row r="435">
          <cell r="E435" t="str">
            <v>536-SECRETARIA DE GOBIERNO-Formular e implementar una estrategia intersectorial para el reconocimiento de la libertad e igualdad religiosa, de culto y de conciencia en el departamento en el marco del cumplimiento del artículo 18 y 19 de la Constitución Política de Colombia y en la línea de la garantía de derechos a ciudadanía de Cundinamarca.</v>
          </cell>
        </row>
        <row r="436">
          <cell r="E436" t="str">
            <v>537-SECRETARIA DE GOBIERNO-Establecer 20 pactos por la seguridad, la paz y la vida para establecer compromisos que fomenten la sana convivencia y la colaboración para las estrategias planteadas en el nuevo modelo de seguridad (taxistas, agricultores por productos, estudiantes, transportadores, vendedores, comerciantes, zonas de rumba, propiedad horizontal, entre otros)</v>
          </cell>
        </row>
        <row r="437">
          <cell r="E437" t="str">
            <v>538-SECRETARIA DE GOBIERNO-Crear la mesa técnica de revisión de Código departamental de Policía, que permita presentar proyectos de ordenanza a la Asamblea por parte del gobierno departamental, el nuevo código de policía de Cundinamarca ajustado a la ley 1801 de 2016 "Código Nacional de Policía y Convivencia".</v>
          </cell>
        </row>
        <row r="438">
          <cell r="E438" t="str">
            <v>539-SECRETARIA DE GOBIERNO-Ejecutar 3 ferias anuales de servicios intersectoriales de orden nacional, departamental y municipal para la justicia, seguridad y convivencia</v>
          </cell>
        </row>
        <row r="439">
          <cell r="E439" t="str">
            <v>629-AGENCIA DPTAL PARA LA PAZ Y POSTCONFLICT-Promover una estrategia de fortalecimiento a los 116 municipios, que propenda por la creación de territorios de paz, a partir de acciones participativas y formativas, que garanticen la promoción de entornos saludables.</v>
          </cell>
        </row>
        <row r="440">
          <cell r="E440" t="str">
            <v>540-SECRETARIA DE COOPERACION Y ENLACE INST-Lograr la cofinanciación de doce (12) proyectos o iniciativas de las diferentes instancias de la Gobernación, a través de la gestión con cooperantes nacionales e internacionales</v>
          </cell>
        </row>
        <row r="441">
          <cell r="E441" t="str">
            <v>541-SECRETARIA DE COOPERACION Y ENLACE INST-Lograr la cooperación técnica para fortalecer dieciocho (18) proyectos o iniciativas de las diferentes instancias de la gobernación, a través de la transferencia de técnicas, tecnologías, conocimientos, habilidades o experiencias de entidades públicas o privadas</v>
          </cell>
        </row>
        <row r="442">
          <cell r="E442" t="str">
            <v>542-SECRETARIA DE COOPERACION Y ENLACE INST-Formular y desarrollar la estrategia de cooperación internacional y nacional para el departamento durante el cuatrienio</v>
          </cell>
        </row>
        <row r="443">
          <cell r="E443" t="str">
            <v>543-SECRETARIA DE COOPERACION Y ENLACE INST-Capacitar 120 actores municipales del departamento durante el cuatrienio en habilidades de gestión de cooperación internacional y enlace institucional</v>
          </cell>
        </row>
        <row r="444">
          <cell r="E444" t="str">
            <v>544-SECRETARIA DE COOPERACION Y ENLACE INST-Propiciar la capacitación de 120 personas a través de becas o cursos cortos ofertados por entidades de cooperación internacional con el fin de replicar el conocimiento en el departamento</v>
          </cell>
        </row>
        <row r="445">
          <cell r="E445" t="str">
            <v>545-SECRETARIA DE COOPERACION Y ENLACE INST-Construir un banco de 100 buenas prácticas del orden nacional e internacional, durante el cuatrienio, que sirva como guía y referente para el Departamento</v>
          </cell>
        </row>
        <row r="446">
          <cell r="E446" t="str">
            <v>546-SECRETARIA DE COOPERACION Y ENLACE INST-Realizar durante el cuatrienio 2 ferias Expo Cundinamarca articuladas con todas las instancias de la Gobernación, diferentes sectores económicos y entidades de orden nacional e internacional para dar a conocer al Departamento como destino turístico y atractivo para la inversión</v>
          </cell>
        </row>
        <row r="447">
          <cell r="E447" t="str">
            <v>547-SECRETARIA DE COOPERACION Y ENLACE INST-Diseñar e implementar una estrategia de cooperación internacional para fortalecer el desarrollo del bilingüismo en el Departamento</v>
          </cell>
        </row>
        <row r="448">
          <cell r="E448" t="str">
            <v>548-SECRETARIA DE INTEGRACION REGIONAL-Apoyar o cooperar con la implementación de 20 Dinámicas estratégicas en las diferentes escalas de integración durante el periodo de Gobierno</v>
          </cell>
        </row>
        <row r="449">
          <cell r="E449" t="str">
            <v>549-SECRETARIA DE INTEGRACION REGIONAL-Apoyar y Cooperar en la Consolidación de 10 Dinámicas de integración en el enfoque de Región Capital y Zonas Limítrofes durante el cuatrienio</v>
          </cell>
        </row>
        <row r="450">
          <cell r="E450" t="str">
            <v>550-SECRETARIA DE INTEGRACION REGIONAL-Apoyar y cooperar en la consolidación de la RAPE - región central (Región Central Administrativa de Planificación Especial), de manera que permita la ejecución de las apuestas regionales ya definidas, durante el cuatrienio</v>
          </cell>
        </row>
        <row r="451">
          <cell r="E451" t="str">
            <v>551-SECRETARIA DE PRENSA Y COMUNICACIONES-Crear e implementar una (1) emisora de interés público para Cundinamarca, durante el periodo de gobierno</v>
          </cell>
        </row>
        <row r="452">
          <cell r="E452" t="str">
            <v>552-SECRETARIA DE PRENSA Y COMUNICACIONES-Crear e Implementar una (1) estrategia de promoción, fortalecimiento y consolidación de la marca Cundinamarca, durante el cuatrienio</v>
          </cell>
        </row>
        <row r="453">
          <cell r="E453" t="str">
            <v>553-SECRETARIA DE PRENSA Y COMUNICACIONES-Implementar un (1) plan de medios institucional</v>
          </cell>
        </row>
        <row r="454">
          <cell r="E454" t="str">
            <v>554-SECRETARIA DE SALUD-Lograr la integración al 100% de la red pública de prestadores de servicios de salud en el contexto del modelo integral de atención en salud del departamento durante el cuatrienio</v>
          </cell>
        </row>
        <row r="455">
          <cell r="E455" t="str">
            <v>555-SECRETARIA DE SALUD-Apoyar la gestión del 100% de empresas sociales del estado y la EAPB Convida y creación de ESEs del orden departamental de acuerdo a los resultados obtenidos en la red integrada de servicios de salud en el marco de la atención primaria en salud</v>
          </cell>
        </row>
        <row r="456">
          <cell r="E456" t="str">
            <v>556-SECRETARIA DE SALUD-Apoyar la gestión de la empresa social del estado Mario Gaitán Yanguas de acuerdo a los resultados obtenidos en la red integrada de servicios de salud en el marco de la atención primaria en salud</v>
          </cell>
        </row>
        <row r="457">
          <cell r="E457" t="str">
            <v>557-SECRETARIA DE SALUD-Estandarizar un programa de humanización en la prestación del servicio de salud en Cundinamarca bajo los lineamientos del Minsalud apoyado en el sistema de gestión de calidad</v>
          </cell>
        </row>
        <row r="458">
          <cell r="E458" t="str">
            <v>558-SECRETARIA GENERAL-Implementar el centro de atención al ciudadano, que preste una atención integral a los usuarios del departamento durante periodo de gobierno</v>
          </cell>
        </row>
        <row r="459">
          <cell r="E459" t="str">
            <v>559-SECRETARIA GENERAL-Adquirir 10 bienes inmuebles en beneficio de los habitantes del departamento Cundinamarca durante el cuatrienio</v>
          </cell>
        </row>
        <row r="460">
          <cell r="E460" t="str">
            <v>560-SECRETARIA GENERAL-Mejorar las condiciones físicas y operativas de 10 bienes inmuebles propiedad del departamento en pro de ofrecer un mejor servicio al ciudadano durante el cuatrienio</v>
          </cell>
        </row>
        <row r="461">
          <cell r="E461" t="str">
            <v>561-SECRETARIA DE EDUCACION-Otorgamiento de la certificación de 4 procesos para la prestación del servicio educativo en el marco de la modernización de la Secretaría de educación.</v>
          </cell>
        </row>
        <row r="462">
          <cell r="E462" t="str">
            <v>563-SECRETARIA DE FUNCION PUBLICA-Lograr que el 100% del sistema integral de gestión y control - SIGC se encuentre ajustado al cumplimiento de los requisitos del ISO 9001:2015 al finalizar el cuatrienio</v>
          </cell>
        </row>
        <row r="463">
          <cell r="E463" t="str">
            <v>564-SECRETARIA DE FUNCION PUBLICA-Alcanzar el 10% de especialistas en el cuatrienio para empleados públicos mediante la implementación de un proyecto de educación formal continuada</v>
          </cell>
        </row>
        <row r="464">
          <cell r="E464" t="str">
            <v>565-SECRETARIA DE PLANEACION-Elaborar 1 plan de gestión integral para cada política pública departamental aprobada con las entidades responsables y hacer su respectivo seguimiento, durante el cuatrienio</v>
          </cell>
        </row>
        <row r="465">
          <cell r="E465" t="str">
            <v>566-DESPACHO DEL GOBERNADOR-Diseñar e implementar un modelo integral de buen gobierno y transparencia que promueva la eficacia, la rendición de cuentas y la cultura de la legalidad</v>
          </cell>
        </row>
        <row r="466">
          <cell r="E466" t="str">
            <v>567-SECRETARIA DE PLANEACION-Dar asesoría y acompañamiento al 100% de entidades de la administración Departamental encargadas de formular nuevas políticas públicas en Cundinamarca, durante el cuatrienio</v>
          </cell>
        </row>
        <row r="467">
          <cell r="E467" t="str">
            <v>568-SECRETARIA DE SALUD-Implementar el plan departamental de mejoramiento de la calidad en el 100% de la red pública de prestadores de servicios de salud en Cundinamarca</v>
          </cell>
        </row>
        <row r="468">
          <cell r="E468" t="str">
            <v>569-SECRETARIA DE SALUD-Implementar un sistema articulado de vigilancia y control en el sistema general de seguridad social salud, que permita coordinar las aseguradoras, salud pública y prestadores de servicios en salud en el departamento de Cundinamarca</v>
          </cell>
        </row>
        <row r="469">
          <cell r="E469" t="str">
            <v>570-SECRETARIA DE SALUD-Respaldar el proceso de planeación estratégica en el 100% de las entidades (116 municipios, la red pública de prestación de servicios y la Secretaría de Salud) en el marco del sistema integrado de gestión y control del departamento</v>
          </cell>
        </row>
        <row r="470">
          <cell r="E470" t="str">
            <v>571-SECRETARIA DE SALUD-Implementar el 100% del plan de acción de la Política Integral de Salud Ambiental (PISA) para el departamento de Cundinamarca</v>
          </cell>
        </row>
        <row r="471">
          <cell r="E471" t="str">
            <v>572-SECRETARIA DE SALUD-Certificar en norma ISO IEC 17025 el laboratorio de salud pública del departamento en pruebas ambientales</v>
          </cell>
        </row>
        <row r="472">
          <cell r="E472" t="str">
            <v>573-SECRETARIA DE SALUD-Implementar al 100% la estrategia de gestión integral para la promoción de la salud, prevención y control de las enfermedades transmitidas por vectores (ETV) y zoonosis</v>
          </cell>
        </row>
        <row r="473">
          <cell r="E473" t="str">
            <v>574-SECRETARIA GENERAL-Actualizar el 90% del inventario de los bienes muebles de la administración central durante el cuatrienio</v>
          </cell>
        </row>
        <row r="474">
          <cell r="E474" t="str">
            <v>575-SECRETARIA GENERAL-Realizar 40% (2 664 sedes educativas) del inventario de los bienes muebles de las 282 instituciones departamentales de educación, durante el periodo de gobierno</v>
          </cell>
        </row>
        <row r="475">
          <cell r="E475" t="str">
            <v>576-SECRETARIA GENERAL-Implementar en el 80% de las dependencias del sector central el programa de gestión documental durante el cuatrienio</v>
          </cell>
        </row>
        <row r="476">
          <cell r="E476" t="str">
            <v>577-SECRETARIA GENERAL-Cooperar con el 100% de los municipios del departamento en la implementación del sistema departamental de archivo durante el periodo de gobierno</v>
          </cell>
        </row>
        <row r="477">
          <cell r="E477" t="str">
            <v>578-SECRETARIA JURIDICA-Realizar una capacitación anual a los municipios agrupados provincialmente en temas jurídicos, judiciales, normativos y buenas prácticas administrativas, durante los 4 años del periodo de gobierno</v>
          </cell>
        </row>
        <row r="478">
          <cell r="E478" t="str">
            <v>579-SECRETARIA JURIDICA-Desarrollar una campaña dirigida a la comunidad estudiantil del departamento, en principios y valores del estado de derecho, con el propósito de combatir la cultura de la ilegalidad</v>
          </cell>
        </row>
        <row r="479">
          <cell r="E479" t="str">
            <v>580-SECRETARIA JURIDICA-Implementar un plan de acción para ejercer una efectiva inspección, control y vigilancia, de los establecimientos que figuran como entidades sin ánimo de lucro que desarrollan actividades no concordantes con el objeto y función social, en los municipios del departamento</v>
          </cell>
        </row>
        <row r="480">
          <cell r="E480" t="str">
            <v>581-SECRETARIA JURIDICA-Realizar 4 jornadas de actualización a funcionarios del área de defensa judicial de la Gobernación de Cundinamarca, durante el cuatrienio</v>
          </cell>
        </row>
        <row r="481">
          <cell r="E481" t="str">
            <v>582-SECRETARIA JURIDICA-Realizar 12 convenios con facultades de derecho, para garantizar permanencia de judicantes de apoyo durante el cuatrienio</v>
          </cell>
        </row>
        <row r="482">
          <cell r="E482" t="str">
            <v>583-SECRETARIA JURIDICA-Adquirir herramientas jurídicas normativas para el 100% de los municipios y personerías de categorías 5 y 6 del departamento, durante el cuatrienio</v>
          </cell>
        </row>
        <row r="483">
          <cell r="E483" t="str">
            <v>584-SECRETARIA JURIDICA-Capacitar anualmente al 100% de las juntas directivas de las ESES, áreas jurídicas de los municipios y personerías de los municipios de categoría 5 y 6 en temas contractuales en el departamento de Cundinamarca</v>
          </cell>
        </row>
        <row r="484">
          <cell r="E484" t="str">
            <v>585-SECRETARIA JURIDICA-Institucionalizar el premio a la excelencia en transparencia en los sectores municipal y salud, en asocio con Colombia compra eficiente, durante el cuatrienio</v>
          </cell>
        </row>
        <row r="485">
          <cell r="E485" t="str">
            <v>586-DESPACHO DEL GOBERNADOR-Implementar un centro operacional unificado de mando con atención personalizada al Cundinamarqués</v>
          </cell>
        </row>
        <row r="486">
          <cell r="E486" t="str">
            <v>587-SECRETARIA DE TIC-Beneficiar con servicios digitales a 5 sectores de desarrollo del departamento por medio de la puesta en funcionamiento de la autopista digital Cundinamarca</v>
          </cell>
        </row>
        <row r="487">
          <cell r="E487" t="str">
            <v>588-SECRETARIA DE TIC-Dar al servicio 120 zonas wifi públicas gratuitas en el departamento durante el cuatrienio</v>
          </cell>
        </row>
        <row r="488">
          <cell r="E488" t="str">
            <v>589-SECRETARIA DE TIC-Mejorar en el periodo de gobierno las comunicaciones entre 180 instituciones oficiales en los municipios ,la administración central y la Asamblea Departamental mediante la utilización de  tecnología de comunicaciones unificadas (videoconferencia,  chat , telefonía IP.)</v>
          </cell>
        </row>
        <row r="489">
          <cell r="E489" t="str">
            <v>590-SECRETARIA DE TIC-Actualizar durante el cuatrienio el 10% de la infraestructura computacional del datacenter principal de la gobernación</v>
          </cell>
        </row>
        <row r="490">
          <cell r="E490" t="str">
            <v>591-SECRETARIA DE TIC-Implementar durante el cuatrienio un centro alterno de respaldo externo al datacenter principal de la Gobernación</v>
          </cell>
        </row>
        <row r="491">
          <cell r="E491" t="str">
            <v>592-SECRETARIA DE TIC-Proveer soporte y ampliar el licenciamiento a 9 plataformas de software de uso corporativo</v>
          </cell>
        </row>
        <row r="492">
          <cell r="E492" t="str">
            <v>593-SECRETARIA DE TIC-Actualizar durante el periodo de gobierno el 15% de la infraestructura computacional de uso de los funcionarios del sector central del departamento</v>
          </cell>
        </row>
        <row r="493">
          <cell r="E493" t="str">
            <v>594-SECRETARIA DE TIC-Soportar anualmente la infraestructura computacional, red eléctrica y lógica existente en el sector central de la gobernación</v>
          </cell>
        </row>
        <row r="494">
          <cell r="E494" t="str">
            <v>595-SECRETARIA DE TIC-Implementar al 100% la norma internacional ISO 27001 - 2013, que permita brindar los niveles adecuados de integridad, disponibilidad y confiabilidad a la información de la gobernación</v>
          </cell>
        </row>
        <row r="495">
          <cell r="E495" t="str">
            <v>596-SECRETARIA DE TIC-Reemplazar la troncal de fibra óptica de la sede administrativa de la Gobernación durante el cuatrienio</v>
          </cell>
        </row>
        <row r="496">
          <cell r="E496" t="str">
            <v>597-SECRETARIA DE TIC-Realizar anualmente el seguimiento y monitoreo a la implementación del plan estratégico de TIC – PETIC</v>
          </cell>
        </row>
        <row r="497">
          <cell r="E497" t="str">
            <v>598-SECRETARIA DE TIC-Ampliar en un 20% la plataforma tecnológica base para soportar nuevos sistemas y servicios en departamento durante el cuatrienio</v>
          </cell>
        </row>
        <row r="498">
          <cell r="E498" t="str">
            <v>599-SECRETARIA DE TIC-Proveer anualmente servicios de soporte, mantenimiento y actualización a 15 sistemas de información y servicios corporativos existentes en el nivel central de la gobernación</v>
          </cell>
        </row>
        <row r="499">
          <cell r="E499" t="str">
            <v>600-SECRETARIA DE TIC-Automatizar en el cuatrienio un proceso del sistema de gestión de calidad utilizando la herramienta de gestión de procesos BPM del departamento</v>
          </cell>
        </row>
        <row r="500">
          <cell r="E500" t="str">
            <v>601-SECRETARIA DE TIC-Capacitar en el cuatrienio a 150 000 ciudadanos en uso y apropiación de las TIC, con especial atención en la comunidad organizada, población en condición de discapacidad y vulnerabilidad</v>
          </cell>
        </row>
        <row r="501">
          <cell r="E501" t="str">
            <v>602-SECRETARIA DE TIC-Implementar dos (2) espacios físicos dotados de infraestructura tecnológica para formación de cundinamarqueses en desarrollo de contenidos digitales y aplicaciones móviles</v>
          </cell>
        </row>
        <row r="502">
          <cell r="E502" t="str">
            <v>603-SECRETARIA DE TIC-Realizar dos (2) eventos en el cuatrienio para fomentar la creación de espacios de emprendimiento e innovación TIC</v>
          </cell>
        </row>
        <row r="503">
          <cell r="E503" t="str">
            <v>604-SECRETARIA DE TIC-Desarrollar e implementar los lineamientos para que el 100% de las entidades del sector central cumplan con la estrategia de gobierno en línea</v>
          </cell>
        </row>
        <row r="504">
          <cell r="E504" t="str">
            <v>605-SECRETARIA DE TIC-Brindar asistencia permanente a los 116 municipios en la implementación de la estrategia de gobierno en línea</v>
          </cell>
        </row>
        <row r="505">
          <cell r="E505" t="str">
            <v>606-SECRETARIA DE TIC-Reactivar 78 centros interactivos en el departamento durante el cuatrienio</v>
          </cell>
        </row>
        <row r="506">
          <cell r="E506" t="str">
            <v>607-SECRETARIA DE TIC-Establecer un programa sostenible para la recolección de 150 toneladas de residuos electrónicos en el Departamento durante el periodo de gobierno</v>
          </cell>
        </row>
        <row r="507">
          <cell r="E507" t="str">
            <v>608-SECRETARIA DE TIC-Implementar durante el periodo de gobierno 1 punto de atención al usuario con herramientas tecnológicas para la población en discapacidad en la sede administrativa de la Gobernación</v>
          </cell>
        </row>
        <row r="508">
          <cell r="E508" t="str">
            <v>609-SECRETARIA DE TIC-Promover la convivencia digital y la interacción responsable con las tic en la comunidad educativa del 100% de las instituciones del departamento durante el cuatrienio</v>
          </cell>
        </row>
        <row r="509">
          <cell r="E509" t="str">
            <v>610-SECRETARIA DE TIC-Realizar en el cuatrienio 4 eventos de actividades incluyentes para la población con discapacidad mediante la aplicación de las tic</v>
          </cell>
        </row>
        <row r="510">
          <cell r="E510" t="str">
            <v>611-SECRETARIA HACIENDA-Modernizar e Integrar al interior de la Secretaría de Hacienda cinco (5) procesos administrativos transversales al proceso de gestión financiera del Departamento</v>
          </cell>
        </row>
        <row r="511">
          <cell r="E511" t="str">
            <v>612-SECRETARIA HACIENDA-Mantener, fortalecer e implementar la operación e integración de seis (6) sistemas de información para soportar la gestión financiera territorial y la construcción de sus respectivos tableros de control del departamento</v>
          </cell>
        </row>
        <row r="512">
          <cell r="E512" t="str">
            <v>613-SECRETARIA HACIENDA-Implementar cinco (5) planes de fiscalización, planes antievasión con los instrumentos de señalización</v>
          </cell>
        </row>
        <row r="513">
          <cell r="E513" t="str">
            <v>614-SECRETARIA DE TIC-Implementar, operar y soportar anualmente nueve (9) componentes de servicio para el sistema de gestión financiera territorial y de impuestos del departamento</v>
          </cell>
        </row>
        <row r="514">
          <cell r="E514" t="str">
            <v>615-SRIA DE TRANSPORTE Y MOVILIDAD-Incrementar a 85% el nivel de satisfacción general de los usuarios de las sedes operativas</v>
          </cell>
        </row>
        <row r="515">
          <cell r="E515" t="str">
            <v>616-SECRETARIA DE GOBIERNO-Unificar el sistema de información de atención ciudadana y registros de eventos que permita la toma de decisiones en el marco de la seguridad de vida, la garantía de los derechos humanos y la atención integral con enfoque diferencial</v>
          </cell>
        </row>
        <row r="516">
          <cell r="E516" t="str">
            <v>617-SECRETARIA DE PLANEACION-Realizar dos (2) encuestas en el departamento, una a los hogares de carácter multipropósito y otra a los establecimientos económicos, con el fin de obtener información estratégica para toma de decisiones</v>
          </cell>
        </row>
        <row r="517">
          <cell r="E517" t="str">
            <v>618-SECRETARIA DE PLANEACION-Crear e implementar un (1) observatorio de dinámicas territoriales y políticas públicas, que contribuya a la generación de información para la toma de decisiones en el cuatrienio</v>
          </cell>
        </row>
        <row r="518">
          <cell r="E518" t="str">
            <v>619-SECRETARIA DE PLANEACION-Realizar 25 publicaciones análogas o digitales que contengan información generada en la Secretaria de Planeación durante el cuatrienio</v>
          </cell>
        </row>
        <row r="519">
          <cell r="E519" t="str">
            <v>620-SECRETARIA DE SALUD-Realizar en cooperación la fase III del proyecto de investigación de medicamentos en el departamento</v>
          </cell>
        </row>
        <row r="520">
          <cell r="E520" t="str">
            <v>621-SECRETARIA DE SALUD-Implementar en el 50% el plan de acción de la política pública del manejo de la información en el sector salud de Cundinamarca, como herramienta de soporte en la toma de decisiones inteligentes e informadas</v>
          </cell>
        </row>
        <row r="521">
          <cell r="E521" t="str">
            <v>622-U.A.E. GESTION DEL RIESGO DE DESASTRES-Crear e implementar un (1) sistema de información para la gestión del riesgo de desastres de Cundinamarca durante el cuatrienio</v>
          </cell>
        </row>
        <row r="522">
          <cell r="E522" t="str">
            <v>623-SECRETARIA DE TIC-Implementar 6 nuevas funcionalidades en el sistema de seguimiento al plan de desarrollo</v>
          </cell>
        </row>
        <row r="523">
          <cell r="E523" t="str">
            <v>624-SECRETARIA DE PLANEACION-Realizar al 100% el proceso de seguimiento y evaluación a la gestión del departamento</v>
          </cell>
        </row>
        <row r="524">
          <cell r="E524" t="str">
            <v>625-SECRETARIA DLLO SOCIAL E INCLUSION-Realizar 4 rendiciones de cuentas sobre niños, niñas y adolescentes en el departamento</v>
          </cell>
        </row>
        <row r="525">
          <cell r="E525" t="str">
            <v>626-SECRETARIA DE PLANEACION-Realizar 4 rendiciones de cuentas de la gestión de la gobernación durante el periodo de gobierno.</v>
          </cell>
        </row>
        <row r="526">
          <cell r="E526" t="str">
            <v>627-SECRETARIA DE PLANEACION-Realizar 4 evaluaciones externas sobre los resultados de la gestión de la administración departamental</v>
          </cell>
        </row>
      </sheetData>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Ejes"/>
      <sheetName val="Programas"/>
      <sheetName val="Entidades"/>
      <sheetName val="calculo_esp"/>
      <sheetName val="Instructivo"/>
      <sheetName val="Datos_Prog"/>
      <sheetName val="Meta de Producto"/>
      <sheetName val="sectores fut"/>
      <sheetName val="Datos_Producto"/>
      <sheetName val="Metas de Resultado"/>
      <sheetName val="Hoja2"/>
      <sheetName val="datos_Resultado"/>
      <sheetName val="VISOR Plan indicativo a corte 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eacnur.org/es/mas-de-la-mitad-de-los-refugiados-del-mundo-son-ninos?utm_source=Inbound&amp;utm_medium=Referral-CPC-GEN&amp;utm_campaign=ES_ES_Post_Prospecting_MitadRefugiadosMundoSonNinos&amp;utm_content=Corporativo-Organico-General&amp;tc_alt=45664&amp;n_o_pst=n_o_ps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eacnur.org/es/mas-de-la-mitad-de-los-refugiados-del-mundo-son-ninos?utm_source=Inbound&amp;utm_medium=Referral-CPC-GEN&amp;utm_campaign=ES_ES_Post_Prospecting_MitadRefugiadosMundoSonNinos&amp;utm_content=Corporativo-Organico-General&amp;tc_alt=45664&amp;n_o_pst=n_o_pst" TargetMode="External"/><Relationship Id="rId2" Type="http://schemas.openxmlformats.org/officeDocument/2006/relationships/hyperlink" Target="https://eacnur.org/es/mas-de-la-mitad-de-los-refugiados-del-mundo-son-ninos?utm_source=Inbound&amp;utm_medium=Referral-CPC-GEN&amp;utm_campaign=ES_ES_Post_Prospecting_MitadRefugiadosMundoSonNinos&amp;utm_content=Corporativo-Organico-General&amp;tc_alt=45664&amp;n_o_pst=n_o_pst" TargetMode="External"/><Relationship Id="rId1" Type="http://schemas.openxmlformats.org/officeDocument/2006/relationships/hyperlink" Target="https://eacnur.org/es/mas-de-la-mitad-de-los-refugiados-del-mundo-son-ninos?utm_source=Inbound&amp;utm_medium=Referral-CPC-GEN&amp;utm_campaign=ES_ES_Post_Prospecting_MitadRefugiadosMundoSonNinos&amp;utm_content=Corporativo-Organico-General&amp;tc_alt=45664&amp;n_o_pst=n_o_pst"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Z140"/>
  <sheetViews>
    <sheetView tabSelected="1" topLeftCell="H1" zoomScale="60" zoomScaleNormal="60" workbookViewId="0">
      <pane ySplit="3" topLeftCell="A44" activePane="bottomLeft" state="frozen"/>
      <selection pane="bottomLeft" activeCell="T44" sqref="T44"/>
    </sheetView>
  </sheetViews>
  <sheetFormatPr baseColWidth="10" defaultColWidth="17.5703125" defaultRowHeight="15" x14ac:dyDescent="0.25"/>
  <cols>
    <col min="2" max="2" width="17.5703125" hidden="1" customWidth="1"/>
    <col min="3" max="3" width="19.5703125" customWidth="1"/>
    <col min="4" max="4" width="17.5703125" hidden="1" customWidth="1"/>
    <col min="6" max="6" width="8" hidden="1" customWidth="1"/>
    <col min="7" max="7" width="30.28515625" customWidth="1"/>
    <col min="8" max="9" width="17.5703125" customWidth="1"/>
    <col min="10" max="11" width="17.5703125" hidden="1" customWidth="1"/>
    <col min="12" max="12" width="17.5703125" customWidth="1"/>
    <col min="13" max="17" width="24" customWidth="1"/>
    <col min="18" max="18" width="20.28515625" customWidth="1"/>
    <col min="19" max="19" width="17.5703125" hidden="1" customWidth="1"/>
    <col min="20" max="20" width="44.7109375" customWidth="1"/>
    <col min="21" max="21" width="6.7109375" hidden="1" customWidth="1"/>
    <col min="22" max="22" width="17.5703125" hidden="1" customWidth="1"/>
    <col min="23" max="23" width="40.140625" customWidth="1"/>
    <col min="24" max="25" width="17.5703125" customWidth="1"/>
    <col min="26" max="27" width="17.5703125" hidden="1" customWidth="1"/>
    <col min="28" max="28" width="17.5703125" customWidth="1"/>
    <col min="29" max="29" width="38.42578125" customWidth="1"/>
    <col min="30" max="30" width="27" customWidth="1"/>
    <col min="31" max="34" width="25.140625" customWidth="1"/>
    <col min="35" max="38" width="25.140625" hidden="1" customWidth="1"/>
    <col min="39" max="104" width="25.140625" customWidth="1"/>
    <col min="105" max="105" width="17.5703125" customWidth="1"/>
    <col min="106" max="106" width="35.5703125" customWidth="1"/>
    <col min="107" max="107" width="44.42578125" hidden="1" customWidth="1"/>
    <col min="108" max="108" width="29.42578125" style="3" hidden="1" customWidth="1"/>
    <col min="109" max="109" width="25.42578125" hidden="1" customWidth="1"/>
    <col min="110" max="110" width="28.140625" hidden="1" customWidth="1"/>
    <col min="111" max="112" width="17.5703125" hidden="1" customWidth="1"/>
    <col min="113" max="113" width="22.140625" hidden="1" customWidth="1"/>
    <col min="114" max="114" width="17.5703125" hidden="1" customWidth="1"/>
    <col min="115" max="117" width="0" hidden="1" customWidth="1"/>
    <col min="118" max="118" width="26.28515625" hidden="1" customWidth="1"/>
    <col min="119" max="119" width="25.140625" hidden="1" customWidth="1"/>
    <col min="120" max="120" width="24.5703125" hidden="1" customWidth="1"/>
    <col min="121" max="121" width="21.28515625" hidden="1" customWidth="1"/>
    <col min="122" max="130" width="0" hidden="1" customWidth="1"/>
  </cols>
  <sheetData>
    <row r="1" spans="1:130" ht="24" customHeight="1" x14ac:dyDescent="0.25">
      <c r="A1" s="284" t="s">
        <v>0</v>
      </c>
      <c r="B1" s="284" t="s">
        <v>1</v>
      </c>
      <c r="C1" s="284" t="s">
        <v>2</v>
      </c>
      <c r="D1" s="284" t="s">
        <v>3</v>
      </c>
      <c r="E1" s="284" t="s">
        <v>4</v>
      </c>
      <c r="F1" s="278" t="s">
        <v>5</v>
      </c>
      <c r="G1" s="278"/>
      <c r="H1" s="278"/>
      <c r="I1" s="278"/>
      <c r="J1" s="278"/>
      <c r="K1" s="278"/>
      <c r="L1" s="278"/>
      <c r="M1" s="278"/>
      <c r="N1" s="278"/>
      <c r="O1" s="278"/>
      <c r="P1" s="278"/>
      <c r="Q1" s="278"/>
      <c r="R1" s="270" t="s">
        <v>6</v>
      </c>
      <c r="S1" s="270"/>
      <c r="T1" s="270"/>
      <c r="U1" s="270"/>
      <c r="V1" s="270"/>
      <c r="W1" s="270"/>
      <c r="X1" s="270"/>
      <c r="Y1" s="270"/>
      <c r="Z1" s="270"/>
      <c r="AA1" s="270"/>
      <c r="AB1" s="270"/>
      <c r="AC1" s="270"/>
      <c r="AD1" s="270"/>
      <c r="AE1" s="285" t="s">
        <v>3316</v>
      </c>
      <c r="AF1" s="286" t="s">
        <v>3317</v>
      </c>
      <c r="AG1" s="286" t="s">
        <v>3318</v>
      </c>
      <c r="AH1" s="286"/>
      <c r="AI1" s="286"/>
      <c r="AJ1" s="286"/>
      <c r="AK1" s="286"/>
      <c r="AL1" s="286"/>
      <c r="AM1" s="286"/>
      <c r="AN1" s="286"/>
      <c r="AO1" s="286"/>
      <c r="AP1" s="286"/>
      <c r="AQ1" s="286"/>
      <c r="AR1" s="286"/>
      <c r="AS1" s="286"/>
      <c r="AT1" s="286"/>
      <c r="AU1" s="286"/>
      <c r="AV1" s="286"/>
      <c r="AW1" s="286"/>
      <c r="AX1" s="280" t="s">
        <v>3319</v>
      </c>
      <c r="AY1" s="280" t="s">
        <v>3320</v>
      </c>
      <c r="AZ1" s="280"/>
      <c r="BA1" s="280"/>
      <c r="BB1" s="280"/>
      <c r="BC1" s="280"/>
      <c r="BD1" s="280"/>
      <c r="BE1" s="280"/>
      <c r="BF1" s="280"/>
      <c r="BG1" s="280"/>
      <c r="BH1" s="280"/>
      <c r="BI1" s="280"/>
      <c r="BJ1" s="280"/>
      <c r="BK1" s="280"/>
      <c r="BL1" s="280"/>
      <c r="BM1" s="280"/>
      <c r="BN1" s="280"/>
      <c r="BO1" s="280"/>
      <c r="BP1" s="267" t="s">
        <v>3321</v>
      </c>
      <c r="BQ1" s="267" t="s">
        <v>3322</v>
      </c>
      <c r="BR1" s="267"/>
      <c r="BS1" s="267"/>
      <c r="BT1" s="267"/>
      <c r="BU1" s="267"/>
      <c r="BV1" s="267"/>
      <c r="BW1" s="267"/>
      <c r="BX1" s="267"/>
      <c r="BY1" s="267"/>
      <c r="BZ1" s="267"/>
      <c r="CA1" s="267"/>
      <c r="CB1" s="267"/>
      <c r="CC1" s="267"/>
      <c r="CD1" s="267"/>
      <c r="CE1" s="267"/>
      <c r="CF1" s="267"/>
      <c r="CG1" s="267"/>
      <c r="CH1" s="268" t="s">
        <v>3323</v>
      </c>
      <c r="CI1" s="268" t="s">
        <v>3324</v>
      </c>
      <c r="CJ1" s="268"/>
      <c r="CK1" s="268"/>
      <c r="CL1" s="268"/>
      <c r="CM1" s="268"/>
      <c r="CN1" s="268"/>
      <c r="CO1" s="268"/>
      <c r="CP1" s="268"/>
      <c r="CQ1" s="268"/>
      <c r="CR1" s="268"/>
      <c r="CS1" s="268"/>
      <c r="CT1" s="268"/>
      <c r="CU1" s="268"/>
      <c r="CV1" s="268"/>
      <c r="CW1" s="268"/>
      <c r="CX1" s="268"/>
      <c r="CY1" s="268"/>
      <c r="CZ1" s="269" t="s">
        <v>3325</v>
      </c>
      <c r="DA1" s="270" t="s">
        <v>7</v>
      </c>
      <c r="DB1" s="270" t="s">
        <v>190</v>
      </c>
    </row>
    <row r="2" spans="1:130" ht="15" customHeight="1" x14ac:dyDescent="0.25">
      <c r="A2" s="284"/>
      <c r="B2" s="284"/>
      <c r="C2" s="284"/>
      <c r="D2" s="284"/>
      <c r="E2" s="284"/>
      <c r="F2" s="278"/>
      <c r="G2" s="278"/>
      <c r="H2" s="278"/>
      <c r="I2" s="278"/>
      <c r="J2" s="278"/>
      <c r="K2" s="278"/>
      <c r="L2" s="278"/>
      <c r="M2" s="278"/>
      <c r="N2" s="278"/>
      <c r="O2" s="278"/>
      <c r="P2" s="278"/>
      <c r="Q2" s="278"/>
      <c r="R2" s="270" t="s">
        <v>18</v>
      </c>
      <c r="S2" s="270" t="s">
        <v>19</v>
      </c>
      <c r="T2" s="270" t="s">
        <v>20</v>
      </c>
      <c r="U2" s="288" t="s">
        <v>2941</v>
      </c>
      <c r="V2" s="270" t="s">
        <v>21</v>
      </c>
      <c r="W2" s="270" t="s">
        <v>22</v>
      </c>
      <c r="X2" s="270" t="s">
        <v>13</v>
      </c>
      <c r="Y2" s="270" t="s">
        <v>14</v>
      </c>
      <c r="Z2" s="270" t="s">
        <v>23</v>
      </c>
      <c r="AA2" s="270" t="s">
        <v>16</v>
      </c>
      <c r="AB2" s="270" t="s">
        <v>192</v>
      </c>
      <c r="AC2" s="270"/>
      <c r="AD2" s="270" t="s">
        <v>3315</v>
      </c>
      <c r="AE2" s="285"/>
      <c r="AF2" s="286"/>
      <c r="AG2" s="286"/>
      <c r="AH2" s="286"/>
      <c r="AI2" s="286"/>
      <c r="AJ2" s="286"/>
      <c r="AK2" s="286"/>
      <c r="AL2" s="286"/>
      <c r="AM2" s="286"/>
      <c r="AN2" s="286"/>
      <c r="AO2" s="286"/>
      <c r="AP2" s="286"/>
      <c r="AQ2" s="286"/>
      <c r="AR2" s="286"/>
      <c r="AS2" s="286"/>
      <c r="AT2" s="286"/>
      <c r="AU2" s="286"/>
      <c r="AV2" s="286"/>
      <c r="AW2" s="286"/>
      <c r="AX2" s="280"/>
      <c r="AY2" s="280"/>
      <c r="AZ2" s="280"/>
      <c r="BA2" s="280"/>
      <c r="BB2" s="280"/>
      <c r="BC2" s="280"/>
      <c r="BD2" s="280"/>
      <c r="BE2" s="280"/>
      <c r="BF2" s="280"/>
      <c r="BG2" s="280"/>
      <c r="BH2" s="280"/>
      <c r="BI2" s="280"/>
      <c r="BJ2" s="280"/>
      <c r="BK2" s="280"/>
      <c r="BL2" s="280"/>
      <c r="BM2" s="280"/>
      <c r="BN2" s="280"/>
      <c r="BO2" s="280"/>
      <c r="BP2" s="267"/>
      <c r="BQ2" s="267"/>
      <c r="BR2" s="267"/>
      <c r="BS2" s="267"/>
      <c r="BT2" s="267"/>
      <c r="BU2" s="267"/>
      <c r="BV2" s="267"/>
      <c r="BW2" s="267"/>
      <c r="BX2" s="267"/>
      <c r="BY2" s="267"/>
      <c r="BZ2" s="267"/>
      <c r="CA2" s="267"/>
      <c r="CB2" s="267"/>
      <c r="CC2" s="267"/>
      <c r="CD2" s="267"/>
      <c r="CE2" s="267"/>
      <c r="CF2" s="267"/>
      <c r="CG2" s="267"/>
      <c r="CH2" s="268"/>
      <c r="CI2" s="268"/>
      <c r="CJ2" s="268"/>
      <c r="CK2" s="268"/>
      <c r="CL2" s="268"/>
      <c r="CM2" s="268"/>
      <c r="CN2" s="268"/>
      <c r="CO2" s="268"/>
      <c r="CP2" s="268"/>
      <c r="CQ2" s="268"/>
      <c r="CR2" s="268"/>
      <c r="CS2" s="268"/>
      <c r="CT2" s="268"/>
      <c r="CU2" s="268"/>
      <c r="CV2" s="268"/>
      <c r="CW2" s="268"/>
      <c r="CX2" s="268"/>
      <c r="CY2" s="268"/>
      <c r="CZ2" s="269"/>
      <c r="DA2" s="270"/>
      <c r="DB2" s="270"/>
      <c r="DC2" s="273" t="s">
        <v>2811</v>
      </c>
      <c r="DD2" s="275" t="s">
        <v>8</v>
      </c>
      <c r="DE2" s="272" t="s">
        <v>9</v>
      </c>
      <c r="DF2" s="272" t="s">
        <v>10</v>
      </c>
      <c r="DG2" s="272"/>
      <c r="DH2" s="272"/>
      <c r="DI2" s="272"/>
      <c r="DJ2" s="272"/>
      <c r="DK2" s="272"/>
      <c r="DL2" s="272"/>
      <c r="DM2" s="272"/>
      <c r="DN2" s="279" t="s">
        <v>191</v>
      </c>
      <c r="DO2" s="279"/>
      <c r="DP2" s="279"/>
      <c r="DQ2" s="279"/>
      <c r="DR2" s="279"/>
      <c r="DS2" s="279"/>
      <c r="DT2" s="279"/>
      <c r="DU2" s="271" t="s">
        <v>11</v>
      </c>
      <c r="DV2" s="271"/>
      <c r="DW2" s="271"/>
      <c r="DX2" s="271"/>
      <c r="DY2" s="271"/>
      <c r="DZ2" s="271"/>
    </row>
    <row r="3" spans="1:130" ht="60" x14ac:dyDescent="0.25">
      <c r="A3" s="284"/>
      <c r="B3" s="284"/>
      <c r="C3" s="284"/>
      <c r="D3" s="284"/>
      <c r="E3" s="284"/>
      <c r="F3" s="203" t="s">
        <v>2940</v>
      </c>
      <c r="G3" s="202" t="s">
        <v>12</v>
      </c>
      <c r="H3" s="202" t="s">
        <v>13</v>
      </c>
      <c r="I3" s="202" t="s">
        <v>14</v>
      </c>
      <c r="J3" s="202" t="s">
        <v>15</v>
      </c>
      <c r="K3" s="202" t="s">
        <v>16</v>
      </c>
      <c r="L3" s="287" t="s">
        <v>17</v>
      </c>
      <c r="M3" s="287"/>
      <c r="N3" s="210" t="s">
        <v>3311</v>
      </c>
      <c r="O3" s="199" t="s">
        <v>3312</v>
      </c>
      <c r="P3" s="211" t="s">
        <v>3313</v>
      </c>
      <c r="Q3" s="200" t="s">
        <v>3314</v>
      </c>
      <c r="R3" s="270"/>
      <c r="S3" s="270"/>
      <c r="T3" s="270"/>
      <c r="U3" s="288"/>
      <c r="V3" s="270"/>
      <c r="W3" s="270"/>
      <c r="X3" s="270"/>
      <c r="Y3" s="270"/>
      <c r="Z3" s="270"/>
      <c r="AA3" s="270"/>
      <c r="AB3" s="270"/>
      <c r="AC3" s="270"/>
      <c r="AD3" s="270"/>
      <c r="AE3" s="285"/>
      <c r="AF3" s="286"/>
      <c r="AG3" s="204" t="s">
        <v>3326</v>
      </c>
      <c r="AH3" s="204" t="s">
        <v>3327</v>
      </c>
      <c r="AI3" s="204" t="s">
        <v>3328</v>
      </c>
      <c r="AJ3" s="204" t="s">
        <v>3329</v>
      </c>
      <c r="AK3" s="204" t="s">
        <v>3330</v>
      </c>
      <c r="AL3" s="204" t="s">
        <v>3331</v>
      </c>
      <c r="AM3" s="204" t="s">
        <v>3332</v>
      </c>
      <c r="AN3" s="204" t="s">
        <v>3333</v>
      </c>
      <c r="AO3" s="204" t="s">
        <v>3334</v>
      </c>
      <c r="AP3" s="204" t="s">
        <v>3335</v>
      </c>
      <c r="AQ3" s="204" t="s">
        <v>3336</v>
      </c>
      <c r="AR3" s="204" t="s">
        <v>3337</v>
      </c>
      <c r="AS3" s="204" t="s">
        <v>3338</v>
      </c>
      <c r="AT3" s="204" t="s">
        <v>280</v>
      </c>
      <c r="AU3" s="204" t="s">
        <v>920</v>
      </c>
      <c r="AV3" s="204" t="s">
        <v>3339</v>
      </c>
      <c r="AW3" s="212" t="s">
        <v>3340</v>
      </c>
      <c r="AX3" s="280"/>
      <c r="AY3" s="205" t="s">
        <v>3326</v>
      </c>
      <c r="AZ3" s="205" t="s">
        <v>3327</v>
      </c>
      <c r="BA3" s="205" t="s">
        <v>3328</v>
      </c>
      <c r="BB3" s="205" t="s">
        <v>3329</v>
      </c>
      <c r="BC3" s="205" t="s">
        <v>3330</v>
      </c>
      <c r="BD3" s="205" t="s">
        <v>3331</v>
      </c>
      <c r="BE3" s="205" t="s">
        <v>3332</v>
      </c>
      <c r="BF3" s="205" t="s">
        <v>3333</v>
      </c>
      <c r="BG3" s="205" t="s">
        <v>3334</v>
      </c>
      <c r="BH3" s="205" t="s">
        <v>3335</v>
      </c>
      <c r="BI3" s="205" t="s">
        <v>3336</v>
      </c>
      <c r="BJ3" s="205" t="s">
        <v>3337</v>
      </c>
      <c r="BK3" s="205" t="s">
        <v>3338</v>
      </c>
      <c r="BL3" s="205" t="s">
        <v>280</v>
      </c>
      <c r="BM3" s="205" t="s">
        <v>920</v>
      </c>
      <c r="BN3" s="205" t="s">
        <v>3339</v>
      </c>
      <c r="BO3" s="206" t="s">
        <v>3341</v>
      </c>
      <c r="BP3" s="267"/>
      <c r="BQ3" s="207" t="s">
        <v>3326</v>
      </c>
      <c r="BR3" s="207" t="s">
        <v>3327</v>
      </c>
      <c r="BS3" s="207" t="s">
        <v>3328</v>
      </c>
      <c r="BT3" s="207" t="s">
        <v>3329</v>
      </c>
      <c r="BU3" s="207" t="s">
        <v>3330</v>
      </c>
      <c r="BV3" s="207" t="s">
        <v>3331</v>
      </c>
      <c r="BW3" s="207" t="s">
        <v>3332</v>
      </c>
      <c r="BX3" s="207" t="s">
        <v>3333</v>
      </c>
      <c r="BY3" s="207" t="s">
        <v>3334</v>
      </c>
      <c r="BZ3" s="207" t="s">
        <v>3335</v>
      </c>
      <c r="CA3" s="207" t="s">
        <v>3336</v>
      </c>
      <c r="CB3" s="207" t="s">
        <v>3337</v>
      </c>
      <c r="CC3" s="207" t="s">
        <v>3338</v>
      </c>
      <c r="CD3" s="207" t="s">
        <v>280</v>
      </c>
      <c r="CE3" s="207" t="s">
        <v>920</v>
      </c>
      <c r="CF3" s="207" t="s">
        <v>3339</v>
      </c>
      <c r="CG3" s="208" t="s">
        <v>3342</v>
      </c>
      <c r="CH3" s="268"/>
      <c r="CI3" s="209" t="s">
        <v>3326</v>
      </c>
      <c r="CJ3" s="209" t="s">
        <v>3327</v>
      </c>
      <c r="CK3" s="209" t="s">
        <v>3328</v>
      </c>
      <c r="CL3" s="209" t="s">
        <v>3329</v>
      </c>
      <c r="CM3" s="209" t="s">
        <v>3330</v>
      </c>
      <c r="CN3" s="209" t="s">
        <v>3331</v>
      </c>
      <c r="CO3" s="209" t="s">
        <v>3332</v>
      </c>
      <c r="CP3" s="209" t="s">
        <v>3333</v>
      </c>
      <c r="CQ3" s="209" t="s">
        <v>3334</v>
      </c>
      <c r="CR3" s="209" t="s">
        <v>3335</v>
      </c>
      <c r="CS3" s="209" t="s">
        <v>3336</v>
      </c>
      <c r="CT3" s="209" t="s">
        <v>3337</v>
      </c>
      <c r="CU3" s="209" t="s">
        <v>3338</v>
      </c>
      <c r="CV3" s="209" t="s">
        <v>280</v>
      </c>
      <c r="CW3" s="209" t="s">
        <v>920</v>
      </c>
      <c r="CX3" s="209" t="s">
        <v>3339</v>
      </c>
      <c r="CY3" s="213" t="s">
        <v>3343</v>
      </c>
      <c r="CZ3" s="269"/>
      <c r="DA3" s="270"/>
      <c r="DB3" s="270"/>
      <c r="DC3" s="274"/>
      <c r="DD3" s="276"/>
      <c r="DE3" s="272"/>
      <c r="DF3" s="45" t="s">
        <v>24</v>
      </c>
      <c r="DG3" s="45" t="s">
        <v>193</v>
      </c>
      <c r="DH3" s="45" t="s">
        <v>25</v>
      </c>
      <c r="DI3" s="45" t="s">
        <v>26</v>
      </c>
      <c r="DJ3" s="45" t="s">
        <v>27</v>
      </c>
      <c r="DK3" s="272" t="s">
        <v>27</v>
      </c>
      <c r="DL3" s="272"/>
      <c r="DM3" s="45" t="s">
        <v>28</v>
      </c>
      <c r="DN3" s="1" t="s">
        <v>29</v>
      </c>
      <c r="DO3" s="1" t="s">
        <v>30</v>
      </c>
      <c r="DP3" s="1" t="s">
        <v>31</v>
      </c>
      <c r="DQ3" s="1" t="s">
        <v>32</v>
      </c>
      <c r="DR3" s="1" t="s">
        <v>33</v>
      </c>
      <c r="DS3" s="1" t="s">
        <v>34</v>
      </c>
      <c r="DT3" s="1" t="s">
        <v>194</v>
      </c>
      <c r="DU3" s="2" t="s">
        <v>35</v>
      </c>
      <c r="DV3" s="2" t="s">
        <v>36</v>
      </c>
      <c r="DW3" s="2" t="s">
        <v>37</v>
      </c>
      <c r="DX3" s="2" t="s">
        <v>38</v>
      </c>
      <c r="DY3" s="2" t="s">
        <v>39</v>
      </c>
      <c r="DZ3" s="2" t="s">
        <v>195</v>
      </c>
    </row>
    <row r="4" spans="1:130" s="4" customFormat="1" ht="248.25" hidden="1" customHeight="1" x14ac:dyDescent="0.25">
      <c r="A4" s="149" t="s">
        <v>40</v>
      </c>
      <c r="B4" s="149">
        <v>19</v>
      </c>
      <c r="C4" s="149" t="s">
        <v>176</v>
      </c>
      <c r="D4" s="149">
        <v>1905</v>
      </c>
      <c r="E4" s="149" t="s">
        <v>41</v>
      </c>
      <c r="F4" s="149">
        <v>1</v>
      </c>
      <c r="G4" s="149" t="s">
        <v>219</v>
      </c>
      <c r="H4" s="149" t="s">
        <v>42</v>
      </c>
      <c r="I4" s="149">
        <v>16</v>
      </c>
      <c r="J4" s="149">
        <v>2019</v>
      </c>
      <c r="K4" s="149" t="s">
        <v>196</v>
      </c>
      <c r="L4" s="149">
        <v>18</v>
      </c>
      <c r="M4" s="149" t="s">
        <v>197</v>
      </c>
      <c r="N4" s="152"/>
      <c r="O4" s="152"/>
      <c r="P4" s="152"/>
      <c r="Q4" s="152"/>
      <c r="R4" s="149" t="s">
        <v>43</v>
      </c>
      <c r="S4" s="157">
        <v>1905028</v>
      </c>
      <c r="T4" s="152" t="s">
        <v>44</v>
      </c>
      <c r="U4" s="257">
        <v>1</v>
      </c>
      <c r="V4" s="157" t="s">
        <v>45</v>
      </c>
      <c r="W4" s="152" t="s">
        <v>46</v>
      </c>
      <c r="X4" s="149" t="s">
        <v>47</v>
      </c>
      <c r="Y4" s="149">
        <v>7</v>
      </c>
      <c r="Z4" s="149">
        <v>2019</v>
      </c>
      <c r="AA4" s="149" t="s">
        <v>198</v>
      </c>
      <c r="AB4" s="149">
        <v>10</v>
      </c>
      <c r="AC4" s="149" t="s">
        <v>233</v>
      </c>
      <c r="AD4" s="152"/>
      <c r="AE4" s="152"/>
      <c r="AF4" s="152"/>
      <c r="AG4" s="152"/>
      <c r="AH4" s="152"/>
      <c r="AI4" s="152"/>
      <c r="AJ4" s="152"/>
      <c r="AK4" s="152"/>
      <c r="AL4" s="152"/>
      <c r="AM4" s="152"/>
      <c r="AN4" s="152"/>
      <c r="AO4" s="152"/>
      <c r="AP4" s="152"/>
      <c r="AQ4" s="152"/>
      <c r="AR4" s="152"/>
      <c r="AS4" s="152"/>
      <c r="AT4" s="152"/>
      <c r="AU4" s="152"/>
      <c r="AV4" s="152"/>
      <c r="AW4" s="152"/>
      <c r="AX4" s="152"/>
      <c r="AY4" s="152"/>
      <c r="AZ4" s="152"/>
      <c r="BA4" s="152"/>
      <c r="BB4" s="152"/>
      <c r="BC4" s="152"/>
      <c r="BD4" s="152"/>
      <c r="BE4" s="152"/>
      <c r="BF4" s="152"/>
      <c r="BG4" s="152"/>
      <c r="BH4" s="152"/>
      <c r="BI4" s="152"/>
      <c r="BJ4" s="152"/>
      <c r="BK4" s="152"/>
      <c r="BL4" s="152"/>
      <c r="BM4" s="152"/>
      <c r="BN4" s="152"/>
      <c r="BO4" s="152"/>
      <c r="BP4" s="152"/>
      <c r="BQ4" s="152"/>
      <c r="BR4" s="152"/>
      <c r="BS4" s="152"/>
      <c r="BT4" s="152"/>
      <c r="BU4" s="152"/>
      <c r="BV4" s="152"/>
      <c r="BW4" s="152"/>
      <c r="BX4" s="152"/>
      <c r="BY4" s="152"/>
      <c r="BZ4" s="152"/>
      <c r="CA4" s="152"/>
      <c r="CB4" s="152"/>
      <c r="CC4" s="152"/>
      <c r="CD4" s="152"/>
      <c r="CE4" s="152"/>
      <c r="CF4" s="152"/>
      <c r="CG4" s="152"/>
      <c r="CH4" s="152"/>
      <c r="CI4" s="152"/>
      <c r="CJ4" s="152"/>
      <c r="CK4" s="152"/>
      <c r="CL4" s="152"/>
      <c r="CM4" s="152"/>
      <c r="CN4" s="152"/>
      <c r="CO4" s="152"/>
      <c r="CP4" s="152"/>
      <c r="CQ4" s="152"/>
      <c r="CR4" s="152"/>
      <c r="CS4" s="152"/>
      <c r="CT4" s="152"/>
      <c r="CU4" s="152"/>
      <c r="CV4" s="152"/>
      <c r="CW4" s="152"/>
      <c r="CX4" s="152"/>
      <c r="CY4" s="152"/>
      <c r="CZ4" s="152"/>
      <c r="DA4" s="149" t="s">
        <v>48</v>
      </c>
      <c r="DB4" s="149" t="s">
        <v>199</v>
      </c>
      <c r="DC4" s="259" t="s">
        <v>3059</v>
      </c>
      <c r="DD4" s="277">
        <v>4601000000.0799999</v>
      </c>
      <c r="DE4" s="258" t="s">
        <v>49</v>
      </c>
      <c r="DF4" s="258" t="s">
        <v>50</v>
      </c>
      <c r="DG4" s="258" t="s">
        <v>51</v>
      </c>
      <c r="DH4" s="258"/>
      <c r="DI4" s="258" t="s">
        <v>52</v>
      </c>
      <c r="DJ4" s="258" t="s">
        <v>200</v>
      </c>
      <c r="DK4" s="258"/>
      <c r="DL4" s="258"/>
      <c r="DM4" s="258" t="s">
        <v>175</v>
      </c>
      <c r="DN4" s="258" t="s">
        <v>53</v>
      </c>
      <c r="DO4" s="258" t="s">
        <v>53</v>
      </c>
      <c r="DP4" s="258" t="s">
        <v>54</v>
      </c>
      <c r="DQ4" s="258" t="s">
        <v>55</v>
      </c>
      <c r="DR4" s="258" t="s">
        <v>55</v>
      </c>
      <c r="DS4" s="258"/>
      <c r="DT4" s="258"/>
      <c r="DU4" s="258" t="s">
        <v>56</v>
      </c>
      <c r="DV4" s="258" t="s">
        <v>56</v>
      </c>
      <c r="DW4" s="258" t="s">
        <v>56</v>
      </c>
      <c r="DX4" s="258" t="s">
        <v>56</v>
      </c>
      <c r="DY4" s="258" t="s">
        <v>56</v>
      </c>
      <c r="DZ4" s="258" t="s">
        <v>56</v>
      </c>
    </row>
    <row r="5" spans="1:130" s="4" customFormat="1" ht="370.5" hidden="1" customHeight="1" x14ac:dyDescent="0.25">
      <c r="A5" s="149" t="s">
        <v>40</v>
      </c>
      <c r="B5" s="149">
        <v>19</v>
      </c>
      <c r="C5" s="149" t="s">
        <v>176</v>
      </c>
      <c r="D5" s="149">
        <v>1905</v>
      </c>
      <c r="E5" s="149" t="s">
        <v>41</v>
      </c>
      <c r="F5" s="149">
        <v>2</v>
      </c>
      <c r="G5" s="149" t="s">
        <v>3046</v>
      </c>
      <c r="H5" s="149" t="s">
        <v>145</v>
      </c>
      <c r="I5" s="155">
        <v>0.18859999999999999</v>
      </c>
      <c r="J5" s="149">
        <v>2019</v>
      </c>
      <c r="K5" s="149" t="s">
        <v>2902</v>
      </c>
      <c r="L5" s="156">
        <v>0.18</v>
      </c>
      <c r="M5" s="149" t="s">
        <v>3218</v>
      </c>
      <c r="N5" s="152"/>
      <c r="O5" s="152"/>
      <c r="P5" s="152"/>
      <c r="Q5" s="152"/>
      <c r="R5" s="149" t="s">
        <v>43</v>
      </c>
      <c r="S5" s="157">
        <v>1905028</v>
      </c>
      <c r="T5" s="152" t="s">
        <v>44</v>
      </c>
      <c r="U5" s="257"/>
      <c r="V5" s="157" t="s">
        <v>45</v>
      </c>
      <c r="W5" s="152" t="s">
        <v>46</v>
      </c>
      <c r="X5" s="149" t="s">
        <v>239</v>
      </c>
      <c r="Y5" s="149">
        <v>100</v>
      </c>
      <c r="Z5" s="149">
        <v>2019</v>
      </c>
      <c r="AA5" s="149" t="s">
        <v>198</v>
      </c>
      <c r="AB5" s="149">
        <v>100</v>
      </c>
      <c r="AC5" s="149" t="s">
        <v>2931</v>
      </c>
      <c r="AD5" s="152"/>
      <c r="AE5" s="152"/>
      <c r="AF5" s="152"/>
      <c r="AG5" s="152"/>
      <c r="AH5" s="152"/>
      <c r="AI5" s="152"/>
      <c r="AJ5" s="152"/>
      <c r="AK5" s="152"/>
      <c r="AL5" s="152"/>
      <c r="AM5" s="152"/>
      <c r="AN5" s="152"/>
      <c r="AO5" s="152"/>
      <c r="AP5" s="152"/>
      <c r="AQ5" s="152"/>
      <c r="AR5" s="152"/>
      <c r="AS5" s="152"/>
      <c r="AT5" s="152"/>
      <c r="AU5" s="152"/>
      <c r="AV5" s="152"/>
      <c r="AW5" s="152"/>
      <c r="AX5" s="152"/>
      <c r="AY5" s="152"/>
      <c r="AZ5" s="152"/>
      <c r="BA5" s="152"/>
      <c r="BB5" s="152"/>
      <c r="BC5" s="152"/>
      <c r="BD5" s="152"/>
      <c r="BE5" s="152"/>
      <c r="BF5" s="152"/>
      <c r="BG5" s="152"/>
      <c r="BH5" s="152"/>
      <c r="BI5" s="152"/>
      <c r="BJ5" s="152"/>
      <c r="BK5" s="152"/>
      <c r="BL5" s="152"/>
      <c r="BM5" s="152"/>
      <c r="BN5" s="152"/>
      <c r="BO5" s="152"/>
      <c r="BP5" s="152"/>
      <c r="BQ5" s="152"/>
      <c r="BR5" s="152"/>
      <c r="BS5" s="152"/>
      <c r="BT5" s="152"/>
      <c r="BU5" s="152"/>
      <c r="BV5" s="152"/>
      <c r="BW5" s="152"/>
      <c r="BX5" s="152"/>
      <c r="BY5" s="152"/>
      <c r="BZ5" s="152"/>
      <c r="CA5" s="152"/>
      <c r="CB5" s="152"/>
      <c r="CC5" s="152"/>
      <c r="CD5" s="152"/>
      <c r="CE5" s="152"/>
      <c r="CF5" s="152"/>
      <c r="CG5" s="152"/>
      <c r="CH5" s="152"/>
      <c r="CI5" s="152"/>
      <c r="CJ5" s="152"/>
      <c r="CK5" s="152"/>
      <c r="CL5" s="152"/>
      <c r="CM5" s="152"/>
      <c r="CN5" s="152"/>
      <c r="CO5" s="152"/>
      <c r="CP5" s="152"/>
      <c r="CQ5" s="152"/>
      <c r="CR5" s="152"/>
      <c r="CS5" s="152"/>
      <c r="CT5" s="152"/>
      <c r="CU5" s="152"/>
      <c r="CV5" s="152"/>
      <c r="CW5" s="152"/>
      <c r="CX5" s="152"/>
      <c r="CY5" s="152"/>
      <c r="CZ5" s="152"/>
      <c r="DA5" s="149" t="s">
        <v>48</v>
      </c>
      <c r="DB5" s="149" t="s">
        <v>199</v>
      </c>
      <c r="DC5" s="259"/>
      <c r="DD5" s="277"/>
      <c r="DE5" s="258"/>
      <c r="DF5" s="258" t="s">
        <v>50</v>
      </c>
      <c r="DG5" s="258" t="s">
        <v>51</v>
      </c>
      <c r="DH5" s="258"/>
      <c r="DI5" s="258" t="s">
        <v>52</v>
      </c>
      <c r="DJ5" s="258" t="s">
        <v>200</v>
      </c>
      <c r="DK5" s="258"/>
      <c r="DL5" s="258"/>
      <c r="DM5" s="258" t="s">
        <v>175</v>
      </c>
      <c r="DN5" s="258" t="s">
        <v>53</v>
      </c>
      <c r="DO5" s="258" t="s">
        <v>53</v>
      </c>
      <c r="DP5" s="258" t="s">
        <v>54</v>
      </c>
      <c r="DQ5" s="258" t="s">
        <v>55</v>
      </c>
      <c r="DR5" s="258" t="s">
        <v>55</v>
      </c>
      <c r="DS5" s="258"/>
      <c r="DT5" s="258"/>
      <c r="DU5" s="258" t="s">
        <v>56</v>
      </c>
      <c r="DV5" s="258" t="s">
        <v>56</v>
      </c>
      <c r="DW5" s="258" t="s">
        <v>56</v>
      </c>
      <c r="DX5" s="258" t="s">
        <v>56</v>
      </c>
      <c r="DY5" s="258" t="s">
        <v>56</v>
      </c>
      <c r="DZ5" s="258" t="s">
        <v>56</v>
      </c>
    </row>
    <row r="6" spans="1:130" s="4" customFormat="1" ht="156.75" hidden="1" x14ac:dyDescent="0.25">
      <c r="A6" s="149" t="s">
        <v>40</v>
      </c>
      <c r="B6" s="149">
        <v>19</v>
      </c>
      <c r="C6" s="149" t="s">
        <v>176</v>
      </c>
      <c r="D6" s="149">
        <v>1905</v>
      </c>
      <c r="E6" s="149" t="s">
        <v>41</v>
      </c>
      <c r="F6" s="149">
        <v>3</v>
      </c>
      <c r="G6" s="149" t="s">
        <v>2903</v>
      </c>
      <c r="H6" s="149" t="s">
        <v>145</v>
      </c>
      <c r="I6" s="155">
        <v>3.4000000000000002E-2</v>
      </c>
      <c r="J6" s="149">
        <v>2019</v>
      </c>
      <c r="K6" s="149" t="s">
        <v>2902</v>
      </c>
      <c r="L6" s="149">
        <v>1.6</v>
      </c>
      <c r="M6" s="149" t="s">
        <v>2904</v>
      </c>
      <c r="N6" s="152"/>
      <c r="O6" s="152"/>
      <c r="P6" s="152"/>
      <c r="Q6" s="152"/>
      <c r="R6" s="149" t="s">
        <v>43</v>
      </c>
      <c r="S6" s="157">
        <v>1905028</v>
      </c>
      <c r="T6" s="149" t="s">
        <v>44</v>
      </c>
      <c r="U6" s="149">
        <v>2</v>
      </c>
      <c r="V6" s="157" t="s">
        <v>57</v>
      </c>
      <c r="W6" s="158" t="s">
        <v>2932</v>
      </c>
      <c r="X6" s="149" t="s">
        <v>145</v>
      </c>
      <c r="Y6" s="159">
        <v>0.6</v>
      </c>
      <c r="Z6" s="149">
        <v>2019</v>
      </c>
      <c r="AA6" s="158" t="s">
        <v>201</v>
      </c>
      <c r="AB6" s="156">
        <v>1</v>
      </c>
      <c r="AC6" s="149" t="s">
        <v>2933</v>
      </c>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49" t="s">
        <v>180</v>
      </c>
      <c r="DB6" s="149" t="s">
        <v>173</v>
      </c>
      <c r="DC6" s="149" t="s">
        <v>3060</v>
      </c>
      <c r="DD6" s="277"/>
      <c r="DE6" s="158" t="s">
        <v>49</v>
      </c>
      <c r="DF6" s="149" t="s">
        <v>58</v>
      </c>
      <c r="DG6" s="149" t="s">
        <v>59</v>
      </c>
      <c r="DH6" s="160"/>
      <c r="DI6" s="149" t="s">
        <v>60</v>
      </c>
      <c r="DJ6" s="149" t="s">
        <v>174</v>
      </c>
      <c r="DK6" s="149"/>
      <c r="DL6" s="149"/>
      <c r="DM6" s="158" t="s">
        <v>175</v>
      </c>
      <c r="DN6" s="149" t="s">
        <v>61</v>
      </c>
      <c r="DO6" s="149" t="s">
        <v>53</v>
      </c>
      <c r="DP6" s="149" t="s">
        <v>54</v>
      </c>
      <c r="DQ6" s="149" t="s">
        <v>62</v>
      </c>
      <c r="DR6" s="149" t="s">
        <v>63</v>
      </c>
      <c r="DS6" s="150"/>
      <c r="DT6" s="150"/>
      <c r="DU6" s="150" t="s">
        <v>56</v>
      </c>
      <c r="DV6" s="150" t="s">
        <v>56</v>
      </c>
      <c r="DW6" s="151" t="s">
        <v>56</v>
      </c>
      <c r="DX6" s="151" t="s">
        <v>56</v>
      </c>
      <c r="DY6" s="151" t="s">
        <v>56</v>
      </c>
      <c r="DZ6" s="151" t="s">
        <v>56</v>
      </c>
    </row>
    <row r="7" spans="1:130" s="4" customFormat="1" ht="57" hidden="1" x14ac:dyDescent="0.25">
      <c r="A7" s="259" t="s">
        <v>40</v>
      </c>
      <c r="B7" s="259">
        <v>19</v>
      </c>
      <c r="C7" s="259" t="s">
        <v>176</v>
      </c>
      <c r="D7" s="259">
        <v>1905</v>
      </c>
      <c r="E7" s="259" t="s">
        <v>41</v>
      </c>
      <c r="F7" s="154">
        <v>4</v>
      </c>
      <c r="G7" s="149" t="s">
        <v>2921</v>
      </c>
      <c r="H7" s="149" t="s">
        <v>145</v>
      </c>
      <c r="I7" s="155">
        <v>0.1114</v>
      </c>
      <c r="J7" s="149">
        <v>2018</v>
      </c>
      <c r="K7" s="149" t="s">
        <v>2919</v>
      </c>
      <c r="L7" s="149">
        <v>9.14</v>
      </c>
      <c r="M7" s="149" t="s">
        <v>2920</v>
      </c>
      <c r="N7" s="152"/>
      <c r="O7" s="152"/>
      <c r="P7" s="152"/>
      <c r="Q7" s="152"/>
      <c r="R7" s="259" t="s">
        <v>202</v>
      </c>
      <c r="S7" s="259" t="s">
        <v>64</v>
      </c>
      <c r="T7" s="259" t="s">
        <v>65</v>
      </c>
      <c r="U7" s="259">
        <v>3</v>
      </c>
      <c r="V7" s="259" t="s">
        <v>66</v>
      </c>
      <c r="W7" s="259" t="s">
        <v>67</v>
      </c>
      <c r="X7" s="259" t="s">
        <v>47</v>
      </c>
      <c r="Y7" s="259">
        <v>1</v>
      </c>
      <c r="Z7" s="259">
        <v>2019</v>
      </c>
      <c r="AA7" s="259" t="s">
        <v>196</v>
      </c>
      <c r="AB7" s="259">
        <v>4</v>
      </c>
      <c r="AC7" s="259" t="s">
        <v>211</v>
      </c>
      <c r="AD7" s="152"/>
      <c r="AE7" s="152"/>
      <c r="AF7" s="152"/>
      <c r="AG7" s="152"/>
      <c r="AH7" s="152"/>
      <c r="AI7" s="152"/>
      <c r="AJ7" s="152"/>
      <c r="AK7" s="152"/>
      <c r="AL7" s="152"/>
      <c r="AM7" s="152"/>
      <c r="AN7" s="152"/>
      <c r="AO7" s="152"/>
      <c r="AP7" s="152"/>
      <c r="AQ7" s="152"/>
      <c r="AR7" s="152"/>
      <c r="AS7" s="152"/>
      <c r="AT7" s="152"/>
      <c r="AU7" s="152"/>
      <c r="AV7" s="152"/>
      <c r="AW7" s="152"/>
      <c r="AX7" s="152"/>
      <c r="AY7" s="152"/>
      <c r="AZ7" s="152"/>
      <c r="BA7" s="152"/>
      <c r="BB7" s="152"/>
      <c r="BC7" s="152"/>
      <c r="BD7" s="152"/>
      <c r="BE7" s="152"/>
      <c r="BF7" s="152"/>
      <c r="BG7" s="152"/>
      <c r="BH7" s="152"/>
      <c r="BI7" s="152"/>
      <c r="BJ7" s="152"/>
      <c r="BK7" s="152"/>
      <c r="BL7" s="152"/>
      <c r="BM7" s="152"/>
      <c r="BN7" s="152"/>
      <c r="BO7" s="152"/>
      <c r="BP7" s="152"/>
      <c r="BQ7" s="152"/>
      <c r="BR7" s="152"/>
      <c r="BS7" s="152"/>
      <c r="BT7" s="152"/>
      <c r="BU7" s="152"/>
      <c r="BV7" s="152"/>
      <c r="BW7" s="152"/>
      <c r="BX7" s="152"/>
      <c r="BY7" s="152"/>
      <c r="BZ7" s="152"/>
      <c r="CA7" s="152"/>
      <c r="CB7" s="152"/>
      <c r="CC7" s="152"/>
      <c r="CD7" s="152"/>
      <c r="CE7" s="152"/>
      <c r="CF7" s="152"/>
      <c r="CG7" s="152"/>
      <c r="CH7" s="152"/>
      <c r="CI7" s="152"/>
      <c r="CJ7" s="152"/>
      <c r="CK7" s="152"/>
      <c r="CL7" s="152"/>
      <c r="CM7" s="152"/>
      <c r="CN7" s="152"/>
      <c r="CO7" s="152"/>
      <c r="CP7" s="152"/>
      <c r="CQ7" s="152"/>
      <c r="CR7" s="152"/>
      <c r="CS7" s="152"/>
      <c r="CT7" s="152"/>
      <c r="CU7" s="152"/>
      <c r="CV7" s="152"/>
      <c r="CW7" s="152"/>
      <c r="CX7" s="152"/>
      <c r="CY7" s="152"/>
      <c r="CZ7" s="152"/>
      <c r="DA7" s="259" t="s">
        <v>48</v>
      </c>
      <c r="DB7" s="259" t="s">
        <v>171</v>
      </c>
      <c r="DC7" s="259" t="s">
        <v>3061</v>
      </c>
      <c r="DD7" s="277"/>
      <c r="DE7" s="259" t="s">
        <v>49</v>
      </c>
      <c r="DF7" s="259" t="s">
        <v>68</v>
      </c>
      <c r="DG7" s="259" t="s">
        <v>51</v>
      </c>
      <c r="DH7" s="259"/>
      <c r="DI7" s="259" t="s">
        <v>52</v>
      </c>
      <c r="DJ7" s="259" t="s">
        <v>200</v>
      </c>
      <c r="DK7" s="259"/>
      <c r="DL7" s="259"/>
      <c r="DM7" s="259" t="s">
        <v>175</v>
      </c>
      <c r="DN7" s="259" t="s">
        <v>61</v>
      </c>
      <c r="DO7" s="259" t="s">
        <v>69</v>
      </c>
      <c r="DP7" s="259" t="s">
        <v>70</v>
      </c>
      <c r="DQ7" s="259" t="s">
        <v>55</v>
      </c>
      <c r="DR7" s="259" t="s">
        <v>71</v>
      </c>
      <c r="DS7" s="259" t="s">
        <v>186</v>
      </c>
      <c r="DT7" s="259"/>
      <c r="DU7" s="259" t="s">
        <v>56</v>
      </c>
      <c r="DV7" s="259" t="s">
        <v>56</v>
      </c>
      <c r="DW7" s="259" t="s">
        <v>56</v>
      </c>
      <c r="DX7" s="259" t="s">
        <v>56</v>
      </c>
      <c r="DY7" s="259" t="s">
        <v>56</v>
      </c>
      <c r="DZ7" s="259" t="s">
        <v>56</v>
      </c>
    </row>
    <row r="8" spans="1:130" s="4" customFormat="1" ht="99.75" hidden="1" x14ac:dyDescent="0.25">
      <c r="A8" s="259"/>
      <c r="B8" s="259"/>
      <c r="C8" s="259"/>
      <c r="D8" s="259"/>
      <c r="E8" s="259"/>
      <c r="F8" s="154">
        <v>5</v>
      </c>
      <c r="G8" s="149" t="s">
        <v>2899</v>
      </c>
      <c r="H8" s="149" t="s">
        <v>710</v>
      </c>
      <c r="I8" s="149">
        <v>4</v>
      </c>
      <c r="J8" s="149">
        <v>2019</v>
      </c>
      <c r="K8" s="149" t="s">
        <v>2900</v>
      </c>
      <c r="L8" s="149">
        <v>4</v>
      </c>
      <c r="M8" s="149" t="s">
        <v>2901</v>
      </c>
      <c r="N8" s="152"/>
      <c r="O8" s="152"/>
      <c r="P8" s="152"/>
      <c r="Q8" s="152"/>
      <c r="R8" s="259"/>
      <c r="S8" s="259"/>
      <c r="T8" s="259"/>
      <c r="U8" s="259"/>
      <c r="V8" s="259"/>
      <c r="W8" s="259"/>
      <c r="X8" s="259"/>
      <c r="Y8" s="259"/>
      <c r="Z8" s="259"/>
      <c r="AA8" s="259"/>
      <c r="AB8" s="259"/>
      <c r="AC8" s="259"/>
      <c r="AD8" s="152"/>
      <c r="AE8" s="152"/>
      <c r="AF8" s="152"/>
      <c r="AG8" s="152"/>
      <c r="AH8" s="152"/>
      <c r="AI8" s="152"/>
      <c r="AJ8" s="152"/>
      <c r="AK8" s="152"/>
      <c r="AL8" s="152"/>
      <c r="AM8" s="152"/>
      <c r="AN8" s="152"/>
      <c r="AO8" s="152"/>
      <c r="AP8" s="152"/>
      <c r="AQ8" s="152"/>
      <c r="AR8" s="152"/>
      <c r="AS8" s="152"/>
      <c r="AT8" s="152"/>
      <c r="AU8" s="152"/>
      <c r="AV8" s="152"/>
      <c r="AW8" s="152"/>
      <c r="AX8" s="152"/>
      <c r="AY8" s="152"/>
      <c r="AZ8" s="152"/>
      <c r="BA8" s="152"/>
      <c r="BB8" s="152"/>
      <c r="BC8" s="152"/>
      <c r="BD8" s="152"/>
      <c r="BE8" s="152"/>
      <c r="BF8" s="152"/>
      <c r="BG8" s="152"/>
      <c r="BH8" s="152"/>
      <c r="BI8" s="152"/>
      <c r="BJ8" s="152"/>
      <c r="BK8" s="152"/>
      <c r="BL8" s="152"/>
      <c r="BM8" s="152"/>
      <c r="BN8" s="152"/>
      <c r="BO8" s="152"/>
      <c r="BP8" s="152"/>
      <c r="BQ8" s="152"/>
      <c r="BR8" s="152"/>
      <c r="BS8" s="152"/>
      <c r="BT8" s="152"/>
      <c r="BU8" s="152"/>
      <c r="BV8" s="152"/>
      <c r="BW8" s="152"/>
      <c r="BX8" s="152"/>
      <c r="BY8" s="152"/>
      <c r="BZ8" s="152"/>
      <c r="CA8" s="152"/>
      <c r="CB8" s="152"/>
      <c r="CC8" s="152"/>
      <c r="CD8" s="152"/>
      <c r="CE8" s="152"/>
      <c r="CF8" s="152"/>
      <c r="CG8" s="152"/>
      <c r="CH8" s="152"/>
      <c r="CI8" s="152"/>
      <c r="CJ8" s="152"/>
      <c r="CK8" s="152"/>
      <c r="CL8" s="152"/>
      <c r="CM8" s="152"/>
      <c r="CN8" s="152"/>
      <c r="CO8" s="152"/>
      <c r="CP8" s="152"/>
      <c r="CQ8" s="152"/>
      <c r="CR8" s="152"/>
      <c r="CS8" s="152"/>
      <c r="CT8" s="152"/>
      <c r="CU8" s="152"/>
      <c r="CV8" s="152"/>
      <c r="CW8" s="152"/>
      <c r="CX8" s="152"/>
      <c r="CY8" s="152"/>
      <c r="CZ8" s="152"/>
      <c r="DA8" s="259"/>
      <c r="DB8" s="259"/>
      <c r="DC8" s="259"/>
      <c r="DD8" s="277"/>
      <c r="DE8" s="259"/>
      <c r="DF8" s="259"/>
      <c r="DG8" s="259"/>
      <c r="DH8" s="259"/>
      <c r="DI8" s="259"/>
      <c r="DJ8" s="259"/>
      <c r="DK8" s="259"/>
      <c r="DL8" s="259"/>
      <c r="DM8" s="259"/>
      <c r="DN8" s="259"/>
      <c r="DO8" s="259"/>
      <c r="DP8" s="259"/>
      <c r="DQ8" s="259"/>
      <c r="DR8" s="259"/>
      <c r="DS8" s="259"/>
      <c r="DT8" s="259"/>
      <c r="DU8" s="259"/>
      <c r="DV8" s="259"/>
      <c r="DW8" s="259"/>
      <c r="DX8" s="259"/>
      <c r="DY8" s="259"/>
      <c r="DZ8" s="259"/>
    </row>
    <row r="9" spans="1:130" s="4" customFormat="1" ht="148.5" hidden="1" customHeight="1" x14ac:dyDescent="0.25">
      <c r="A9" s="149" t="s">
        <v>40</v>
      </c>
      <c r="B9" s="149">
        <v>19</v>
      </c>
      <c r="C9" s="149" t="s">
        <v>176</v>
      </c>
      <c r="D9" s="149">
        <v>1905</v>
      </c>
      <c r="E9" s="149" t="s">
        <v>41</v>
      </c>
      <c r="F9" s="149">
        <v>6</v>
      </c>
      <c r="G9" s="149" t="s">
        <v>2911</v>
      </c>
      <c r="H9" s="149" t="s">
        <v>2906</v>
      </c>
      <c r="I9" s="149" t="s">
        <v>2912</v>
      </c>
      <c r="J9" s="149">
        <v>2018</v>
      </c>
      <c r="K9" s="149" t="s">
        <v>2908</v>
      </c>
      <c r="L9" s="161" t="s">
        <v>2913</v>
      </c>
      <c r="M9" s="149" t="s">
        <v>2914</v>
      </c>
      <c r="N9" s="152"/>
      <c r="O9" s="152"/>
      <c r="P9" s="152"/>
      <c r="Q9" s="152"/>
      <c r="R9" s="149" t="s">
        <v>72</v>
      </c>
      <c r="S9" s="157" t="s">
        <v>73</v>
      </c>
      <c r="T9" s="149" t="s">
        <v>74</v>
      </c>
      <c r="U9" s="149">
        <v>4</v>
      </c>
      <c r="V9" s="157" t="s">
        <v>75</v>
      </c>
      <c r="W9" s="158" t="s">
        <v>2934</v>
      </c>
      <c r="X9" s="149" t="s">
        <v>47</v>
      </c>
      <c r="Y9" s="149">
        <v>3</v>
      </c>
      <c r="Z9" s="149">
        <v>2019</v>
      </c>
      <c r="AA9" s="149" t="s">
        <v>76</v>
      </c>
      <c r="AB9" s="162">
        <v>4</v>
      </c>
      <c r="AC9" s="149" t="s">
        <v>3062</v>
      </c>
      <c r="AD9" s="152"/>
      <c r="AE9" s="152"/>
      <c r="AF9" s="152"/>
      <c r="AG9" s="152"/>
      <c r="AH9" s="152"/>
      <c r="AI9" s="152"/>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c r="BH9" s="152"/>
      <c r="BI9" s="152"/>
      <c r="BJ9" s="152"/>
      <c r="BK9" s="152"/>
      <c r="BL9" s="152"/>
      <c r="BM9" s="152"/>
      <c r="BN9" s="152"/>
      <c r="BO9" s="152"/>
      <c r="BP9" s="152"/>
      <c r="BQ9" s="152"/>
      <c r="BR9" s="152"/>
      <c r="BS9" s="152"/>
      <c r="BT9" s="152"/>
      <c r="BU9" s="152"/>
      <c r="BV9" s="152"/>
      <c r="BW9" s="152"/>
      <c r="BX9" s="152"/>
      <c r="BY9" s="152"/>
      <c r="BZ9" s="152"/>
      <c r="CA9" s="152"/>
      <c r="CB9" s="152"/>
      <c r="CC9" s="152"/>
      <c r="CD9" s="152"/>
      <c r="CE9" s="152"/>
      <c r="CF9" s="152"/>
      <c r="CG9" s="152"/>
      <c r="CH9" s="152"/>
      <c r="CI9" s="152"/>
      <c r="CJ9" s="152"/>
      <c r="CK9" s="152"/>
      <c r="CL9" s="152"/>
      <c r="CM9" s="152"/>
      <c r="CN9" s="152"/>
      <c r="CO9" s="152"/>
      <c r="CP9" s="152"/>
      <c r="CQ9" s="152"/>
      <c r="CR9" s="152"/>
      <c r="CS9" s="152"/>
      <c r="CT9" s="152"/>
      <c r="CU9" s="152"/>
      <c r="CV9" s="152"/>
      <c r="CW9" s="152"/>
      <c r="CX9" s="152"/>
      <c r="CY9" s="152"/>
      <c r="CZ9" s="152"/>
      <c r="DA9" s="149" t="s">
        <v>203</v>
      </c>
      <c r="DB9" s="149" t="s">
        <v>171</v>
      </c>
      <c r="DC9" s="149" t="s">
        <v>204</v>
      </c>
      <c r="DD9" s="277"/>
      <c r="DE9" s="158" t="s">
        <v>49</v>
      </c>
      <c r="DF9" s="149" t="s">
        <v>77</v>
      </c>
      <c r="DG9" s="149" t="s">
        <v>51</v>
      </c>
      <c r="DH9" s="160"/>
      <c r="DI9" s="149" t="s">
        <v>52</v>
      </c>
      <c r="DJ9" s="149"/>
      <c r="DK9" s="149"/>
      <c r="DL9" s="149" t="s">
        <v>78</v>
      </c>
      <c r="DM9" s="158" t="s">
        <v>175</v>
      </c>
      <c r="DN9" s="149" t="s">
        <v>61</v>
      </c>
      <c r="DO9" s="149" t="s">
        <v>69</v>
      </c>
      <c r="DP9" s="149" t="s">
        <v>205</v>
      </c>
      <c r="DQ9" s="149" t="s">
        <v>55</v>
      </c>
      <c r="DR9" s="149" t="s">
        <v>79</v>
      </c>
      <c r="DS9" s="150"/>
      <c r="DT9" s="150"/>
      <c r="DU9" s="150" t="s">
        <v>56</v>
      </c>
      <c r="DV9" s="150" t="s">
        <v>56</v>
      </c>
      <c r="DW9" s="151" t="s">
        <v>56</v>
      </c>
      <c r="DX9" s="151" t="s">
        <v>56</v>
      </c>
      <c r="DY9" s="151" t="s">
        <v>56</v>
      </c>
      <c r="DZ9" s="151" t="s">
        <v>56</v>
      </c>
    </row>
    <row r="10" spans="1:130" s="4" customFormat="1" ht="213.75" hidden="1" x14ac:dyDescent="0.25">
      <c r="A10" s="149" t="s">
        <v>40</v>
      </c>
      <c r="B10" s="149">
        <v>19</v>
      </c>
      <c r="C10" s="149" t="s">
        <v>176</v>
      </c>
      <c r="D10" s="149">
        <v>1905</v>
      </c>
      <c r="E10" s="149" t="s">
        <v>41</v>
      </c>
      <c r="F10" s="149">
        <v>7</v>
      </c>
      <c r="G10" s="149" t="s">
        <v>2915</v>
      </c>
      <c r="H10" s="149" t="s">
        <v>145</v>
      </c>
      <c r="I10" s="155">
        <v>0.105</v>
      </c>
      <c r="J10" s="149">
        <v>2019</v>
      </c>
      <c r="K10" s="149" t="s">
        <v>2916</v>
      </c>
      <c r="L10" s="161" t="s">
        <v>2917</v>
      </c>
      <c r="M10" s="161" t="s">
        <v>2918</v>
      </c>
      <c r="N10" s="161"/>
      <c r="O10" s="161"/>
      <c r="P10" s="161"/>
      <c r="Q10" s="161"/>
      <c r="R10" s="149" t="s">
        <v>80</v>
      </c>
      <c r="S10" s="157" t="s">
        <v>81</v>
      </c>
      <c r="T10" s="149" t="s">
        <v>20</v>
      </c>
      <c r="U10" s="149">
        <v>5</v>
      </c>
      <c r="V10" s="157" t="s">
        <v>82</v>
      </c>
      <c r="W10" s="149" t="s">
        <v>3063</v>
      </c>
      <c r="X10" s="149" t="s">
        <v>47</v>
      </c>
      <c r="Y10" s="149" t="s">
        <v>83</v>
      </c>
      <c r="Z10" s="149">
        <v>2019</v>
      </c>
      <c r="AA10" s="149" t="s">
        <v>84</v>
      </c>
      <c r="AB10" s="149">
        <v>1500</v>
      </c>
      <c r="AC10" s="149" t="s">
        <v>3219</v>
      </c>
      <c r="AD10" s="152"/>
      <c r="AE10" s="152"/>
      <c r="AF10" s="152"/>
      <c r="AG10" s="152"/>
      <c r="AH10" s="152"/>
      <c r="AI10" s="152"/>
      <c r="AJ10" s="152"/>
      <c r="AK10" s="152"/>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c r="BI10" s="152"/>
      <c r="BJ10" s="152"/>
      <c r="BK10" s="152"/>
      <c r="BL10" s="152"/>
      <c r="BM10" s="152"/>
      <c r="BN10" s="152"/>
      <c r="BO10" s="152"/>
      <c r="BP10" s="152"/>
      <c r="BQ10" s="152"/>
      <c r="BR10" s="152"/>
      <c r="BS10" s="152"/>
      <c r="BT10" s="152"/>
      <c r="BU10" s="152"/>
      <c r="BV10" s="152"/>
      <c r="BW10" s="152"/>
      <c r="BX10" s="152"/>
      <c r="BY10" s="152"/>
      <c r="BZ10" s="152"/>
      <c r="CA10" s="152"/>
      <c r="CB10" s="152"/>
      <c r="CC10" s="152"/>
      <c r="CD10" s="152"/>
      <c r="CE10" s="152"/>
      <c r="CF10" s="152"/>
      <c r="CG10" s="152"/>
      <c r="CH10" s="152"/>
      <c r="CI10" s="152"/>
      <c r="CJ10" s="152"/>
      <c r="CK10" s="152"/>
      <c r="CL10" s="152"/>
      <c r="CM10" s="152"/>
      <c r="CN10" s="152"/>
      <c r="CO10" s="152"/>
      <c r="CP10" s="152"/>
      <c r="CQ10" s="152"/>
      <c r="CR10" s="152"/>
      <c r="CS10" s="152"/>
      <c r="CT10" s="152"/>
      <c r="CU10" s="152"/>
      <c r="CV10" s="152"/>
      <c r="CW10" s="152"/>
      <c r="CX10" s="152"/>
      <c r="CY10" s="152"/>
      <c r="CZ10" s="152"/>
      <c r="DA10" s="149" t="s">
        <v>85</v>
      </c>
      <c r="DB10" s="149" t="s">
        <v>86</v>
      </c>
      <c r="DC10" s="149" t="s">
        <v>3064</v>
      </c>
      <c r="DD10" s="277"/>
      <c r="DE10" s="158" t="s">
        <v>49</v>
      </c>
      <c r="DF10" s="149" t="s">
        <v>87</v>
      </c>
      <c r="DG10" s="149" t="s">
        <v>51</v>
      </c>
      <c r="DH10" s="160"/>
      <c r="DI10" s="149" t="s">
        <v>52</v>
      </c>
      <c r="DJ10" s="149" t="s">
        <v>88</v>
      </c>
      <c r="DK10" s="149"/>
      <c r="DL10" s="149"/>
      <c r="DM10" s="158" t="s">
        <v>175</v>
      </c>
      <c r="DN10" s="149" t="s">
        <v>61</v>
      </c>
      <c r="DO10" s="149" t="s">
        <v>69</v>
      </c>
      <c r="DP10" s="149" t="s">
        <v>70</v>
      </c>
      <c r="DQ10" s="149" t="s">
        <v>55</v>
      </c>
      <c r="DR10" s="149" t="s">
        <v>71</v>
      </c>
      <c r="DS10" s="150"/>
      <c r="DT10" s="150"/>
      <c r="DU10" s="150" t="s">
        <v>56</v>
      </c>
      <c r="DV10" s="150" t="s">
        <v>56</v>
      </c>
      <c r="DW10" s="151" t="s">
        <v>56</v>
      </c>
      <c r="DX10" s="151" t="s">
        <v>56</v>
      </c>
      <c r="DY10" s="151" t="s">
        <v>56</v>
      </c>
      <c r="DZ10" s="151" t="s">
        <v>56</v>
      </c>
    </row>
    <row r="11" spans="1:130" s="4" customFormat="1" ht="228" hidden="1" x14ac:dyDescent="0.25">
      <c r="A11" s="149" t="s">
        <v>40</v>
      </c>
      <c r="B11" s="149">
        <v>19</v>
      </c>
      <c r="C11" s="149" t="s">
        <v>176</v>
      </c>
      <c r="D11" s="149">
        <v>1905</v>
      </c>
      <c r="E11" s="149" t="s">
        <v>41</v>
      </c>
      <c r="F11" s="149">
        <v>8</v>
      </c>
      <c r="G11" s="149" t="s">
        <v>2930</v>
      </c>
      <c r="H11" s="149" t="s">
        <v>145</v>
      </c>
      <c r="I11" s="163">
        <v>0.90300000000000002</v>
      </c>
      <c r="J11" s="149">
        <v>2019</v>
      </c>
      <c r="K11" s="149" t="s">
        <v>119</v>
      </c>
      <c r="L11" s="161" t="s">
        <v>2928</v>
      </c>
      <c r="M11" s="149" t="s">
        <v>2929</v>
      </c>
      <c r="N11" s="152"/>
      <c r="O11" s="152"/>
      <c r="P11" s="152"/>
      <c r="Q11" s="152"/>
      <c r="R11" s="149" t="s">
        <v>80</v>
      </c>
      <c r="S11" s="157" t="s">
        <v>81</v>
      </c>
      <c r="T11" s="149" t="s">
        <v>89</v>
      </c>
      <c r="U11" s="149">
        <v>6</v>
      </c>
      <c r="V11" s="157" t="s">
        <v>82</v>
      </c>
      <c r="W11" s="149" t="s">
        <v>90</v>
      </c>
      <c r="X11" s="149" t="s">
        <v>145</v>
      </c>
      <c r="Y11" s="159">
        <v>0.12</v>
      </c>
      <c r="Z11" s="149">
        <v>2019</v>
      </c>
      <c r="AA11" s="149" t="s">
        <v>84</v>
      </c>
      <c r="AB11" s="159">
        <v>1</v>
      </c>
      <c r="AC11" s="149" t="s">
        <v>220</v>
      </c>
      <c r="AD11" s="152"/>
      <c r="AE11" s="152"/>
      <c r="AF11" s="152"/>
      <c r="AG11" s="152"/>
      <c r="AH11" s="152"/>
      <c r="AI11" s="152"/>
      <c r="AJ11" s="152"/>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c r="BI11" s="152"/>
      <c r="BJ11" s="152"/>
      <c r="BK11" s="152"/>
      <c r="BL11" s="152"/>
      <c r="BM11" s="152"/>
      <c r="BN11" s="152"/>
      <c r="BO11" s="152"/>
      <c r="BP11" s="152"/>
      <c r="BQ11" s="152"/>
      <c r="BR11" s="152"/>
      <c r="BS11" s="152"/>
      <c r="BT11" s="152"/>
      <c r="BU11" s="152"/>
      <c r="BV11" s="152"/>
      <c r="BW11" s="152"/>
      <c r="BX11" s="152"/>
      <c r="BY11" s="152"/>
      <c r="BZ11" s="152"/>
      <c r="CA11" s="152"/>
      <c r="CB11" s="152"/>
      <c r="CC11" s="152"/>
      <c r="CD11" s="152"/>
      <c r="CE11" s="152"/>
      <c r="CF11" s="152"/>
      <c r="CG11" s="152"/>
      <c r="CH11" s="152"/>
      <c r="CI11" s="152"/>
      <c r="CJ11" s="152"/>
      <c r="CK11" s="152"/>
      <c r="CL11" s="152"/>
      <c r="CM11" s="152"/>
      <c r="CN11" s="152"/>
      <c r="CO11" s="152"/>
      <c r="CP11" s="152"/>
      <c r="CQ11" s="152"/>
      <c r="CR11" s="152"/>
      <c r="CS11" s="152"/>
      <c r="CT11" s="152"/>
      <c r="CU11" s="152"/>
      <c r="CV11" s="152"/>
      <c r="CW11" s="152"/>
      <c r="CX11" s="152"/>
      <c r="CY11" s="152"/>
      <c r="CZ11" s="152"/>
      <c r="DA11" s="149" t="s">
        <v>85</v>
      </c>
      <c r="DB11" s="149" t="s">
        <v>91</v>
      </c>
      <c r="DC11" s="149" t="s">
        <v>172</v>
      </c>
      <c r="DD11" s="277"/>
      <c r="DE11" s="158" t="s">
        <v>49</v>
      </c>
      <c r="DF11" s="149" t="s">
        <v>87</v>
      </c>
      <c r="DG11" s="149" t="s">
        <v>51</v>
      </c>
      <c r="DH11" s="160"/>
      <c r="DI11" s="149" t="s">
        <v>52</v>
      </c>
      <c r="DJ11" s="149" t="s">
        <v>88</v>
      </c>
      <c r="DK11" s="149"/>
      <c r="DL11" s="149"/>
      <c r="DM11" s="158" t="s">
        <v>175</v>
      </c>
      <c r="DN11" s="149" t="s">
        <v>61</v>
      </c>
      <c r="DO11" s="149" t="s">
        <v>69</v>
      </c>
      <c r="DP11" s="149" t="s">
        <v>70</v>
      </c>
      <c r="DQ11" s="149" t="s">
        <v>55</v>
      </c>
      <c r="DR11" s="149" t="s">
        <v>71</v>
      </c>
      <c r="DS11" s="153" t="s">
        <v>186</v>
      </c>
      <c r="DT11" s="150"/>
      <c r="DU11" s="150" t="s">
        <v>56</v>
      </c>
      <c r="DV11" s="150" t="s">
        <v>56</v>
      </c>
      <c r="DW11" s="151" t="s">
        <v>56</v>
      </c>
      <c r="DX11" s="151" t="s">
        <v>56</v>
      </c>
      <c r="DY11" s="151" t="s">
        <v>56</v>
      </c>
      <c r="DZ11" s="151" t="s">
        <v>56</v>
      </c>
    </row>
    <row r="12" spans="1:130" s="4" customFormat="1" ht="299.25" hidden="1" x14ac:dyDescent="0.25">
      <c r="A12" s="149" t="s">
        <v>40</v>
      </c>
      <c r="B12" s="149">
        <v>19</v>
      </c>
      <c r="C12" s="149" t="s">
        <v>176</v>
      </c>
      <c r="D12" s="149">
        <v>1905</v>
      </c>
      <c r="E12" s="149" t="s">
        <v>41</v>
      </c>
      <c r="F12" s="149">
        <v>9</v>
      </c>
      <c r="G12" s="149" t="s">
        <v>3049</v>
      </c>
      <c r="H12" s="149" t="s">
        <v>47</v>
      </c>
      <c r="I12" s="164">
        <v>0</v>
      </c>
      <c r="J12" s="149">
        <v>2019</v>
      </c>
      <c r="K12" s="149" t="s">
        <v>3050</v>
      </c>
      <c r="L12" s="161" t="s">
        <v>1923</v>
      </c>
      <c r="M12" s="149" t="s">
        <v>3051</v>
      </c>
      <c r="N12" s="152"/>
      <c r="O12" s="152"/>
      <c r="P12" s="152"/>
      <c r="Q12" s="152"/>
      <c r="R12" s="149" t="s">
        <v>92</v>
      </c>
      <c r="S12" s="157" t="s">
        <v>93</v>
      </c>
      <c r="T12" s="149" t="s">
        <v>94</v>
      </c>
      <c r="U12" s="158">
        <v>7</v>
      </c>
      <c r="V12" s="157" t="s">
        <v>95</v>
      </c>
      <c r="W12" s="149" t="s">
        <v>96</v>
      </c>
      <c r="X12" s="149" t="s">
        <v>47</v>
      </c>
      <c r="Y12" s="149">
        <v>1</v>
      </c>
      <c r="Z12" s="149">
        <v>2019</v>
      </c>
      <c r="AA12" s="149" t="s">
        <v>84</v>
      </c>
      <c r="AB12" s="149">
        <v>3</v>
      </c>
      <c r="AC12" s="149" t="s">
        <v>212</v>
      </c>
      <c r="AD12" s="152"/>
      <c r="AE12" s="152"/>
      <c r="AF12" s="152"/>
      <c r="AG12" s="152"/>
      <c r="AH12" s="152"/>
      <c r="AI12" s="152"/>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c r="BI12" s="152"/>
      <c r="BJ12" s="152"/>
      <c r="BK12" s="152"/>
      <c r="BL12" s="152"/>
      <c r="BM12" s="152"/>
      <c r="BN12" s="152"/>
      <c r="BO12" s="152"/>
      <c r="BP12" s="152"/>
      <c r="BQ12" s="152"/>
      <c r="BR12" s="152"/>
      <c r="BS12" s="152"/>
      <c r="BT12" s="152"/>
      <c r="BU12" s="152"/>
      <c r="BV12" s="152"/>
      <c r="BW12" s="152"/>
      <c r="BX12" s="152"/>
      <c r="BY12" s="152"/>
      <c r="BZ12" s="152"/>
      <c r="CA12" s="152"/>
      <c r="CB12" s="152"/>
      <c r="CC12" s="152"/>
      <c r="CD12" s="152"/>
      <c r="CE12" s="152"/>
      <c r="CF12" s="152"/>
      <c r="CG12" s="152"/>
      <c r="CH12" s="152"/>
      <c r="CI12" s="152"/>
      <c r="CJ12" s="152"/>
      <c r="CK12" s="152"/>
      <c r="CL12" s="152"/>
      <c r="CM12" s="152"/>
      <c r="CN12" s="152"/>
      <c r="CO12" s="152"/>
      <c r="CP12" s="152"/>
      <c r="CQ12" s="152"/>
      <c r="CR12" s="152"/>
      <c r="CS12" s="152"/>
      <c r="CT12" s="152"/>
      <c r="CU12" s="152"/>
      <c r="CV12" s="152"/>
      <c r="CW12" s="152"/>
      <c r="CX12" s="152"/>
      <c r="CY12" s="152"/>
      <c r="CZ12" s="152"/>
      <c r="DA12" s="149" t="s">
        <v>85</v>
      </c>
      <c r="DB12" s="149" t="s">
        <v>86</v>
      </c>
      <c r="DC12" s="149" t="s">
        <v>3065</v>
      </c>
      <c r="DD12" s="277"/>
      <c r="DE12" s="158" t="s">
        <v>49</v>
      </c>
      <c r="DF12" s="149" t="s">
        <v>87</v>
      </c>
      <c r="DG12" s="149" t="s">
        <v>51</v>
      </c>
      <c r="DH12" s="160"/>
      <c r="DI12" s="149" t="s">
        <v>52</v>
      </c>
      <c r="DJ12" s="149" t="s">
        <v>206</v>
      </c>
      <c r="DK12" s="149"/>
      <c r="DL12" s="149"/>
      <c r="DM12" s="158" t="s">
        <v>175</v>
      </c>
      <c r="DN12" s="149" t="s">
        <v>97</v>
      </c>
      <c r="DO12" s="149" t="s">
        <v>98</v>
      </c>
      <c r="DP12" s="149" t="s">
        <v>99</v>
      </c>
      <c r="DQ12" s="149" t="s">
        <v>55</v>
      </c>
      <c r="DR12" s="149" t="s">
        <v>71</v>
      </c>
      <c r="DS12" s="153" t="s">
        <v>186</v>
      </c>
      <c r="DT12" s="150"/>
      <c r="DU12" s="150" t="s">
        <v>56</v>
      </c>
      <c r="DV12" s="150" t="s">
        <v>56</v>
      </c>
      <c r="DW12" s="151" t="s">
        <v>56</v>
      </c>
      <c r="DX12" s="151" t="s">
        <v>56</v>
      </c>
      <c r="DY12" s="151" t="s">
        <v>56</v>
      </c>
      <c r="DZ12" s="151" t="s">
        <v>56</v>
      </c>
    </row>
    <row r="13" spans="1:130" s="4" customFormat="1" ht="285" hidden="1" customHeight="1" x14ac:dyDescent="0.25">
      <c r="A13" s="259" t="s">
        <v>40</v>
      </c>
      <c r="B13" s="259">
        <v>19</v>
      </c>
      <c r="C13" s="259" t="s">
        <v>176</v>
      </c>
      <c r="D13" s="259">
        <v>1905</v>
      </c>
      <c r="E13" s="259" t="s">
        <v>41</v>
      </c>
      <c r="F13" s="154">
        <v>10</v>
      </c>
      <c r="G13" s="149" t="s">
        <v>2927</v>
      </c>
      <c r="H13" s="149" t="s">
        <v>2922</v>
      </c>
      <c r="I13" s="149" t="s">
        <v>2923</v>
      </c>
      <c r="J13" s="149">
        <v>2018</v>
      </c>
      <c r="K13" s="149" t="s">
        <v>2924</v>
      </c>
      <c r="L13" s="164" t="s">
        <v>2925</v>
      </c>
      <c r="M13" s="164" t="s">
        <v>2926</v>
      </c>
      <c r="N13" s="164"/>
      <c r="O13" s="164"/>
      <c r="P13" s="164"/>
      <c r="Q13" s="164"/>
      <c r="R13" s="266" t="s">
        <v>100</v>
      </c>
      <c r="S13" s="259" t="s">
        <v>101</v>
      </c>
      <c r="T13" s="259" t="s">
        <v>102</v>
      </c>
      <c r="U13" s="259">
        <v>8</v>
      </c>
      <c r="V13" s="259" t="s">
        <v>103</v>
      </c>
      <c r="W13" s="259" t="s">
        <v>3032</v>
      </c>
      <c r="X13" s="259" t="s">
        <v>47</v>
      </c>
      <c r="Y13" s="259">
        <v>1</v>
      </c>
      <c r="Z13" s="259">
        <v>2018</v>
      </c>
      <c r="AA13" s="259" t="s">
        <v>196</v>
      </c>
      <c r="AB13" s="259">
        <v>3</v>
      </c>
      <c r="AC13" s="259" t="s">
        <v>213</v>
      </c>
      <c r="AD13" s="152"/>
      <c r="AE13" s="152"/>
      <c r="AF13" s="152"/>
      <c r="AG13" s="152"/>
      <c r="AH13" s="152"/>
      <c r="AI13" s="152"/>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c r="BI13" s="152"/>
      <c r="BJ13" s="152"/>
      <c r="BK13" s="152"/>
      <c r="BL13" s="152"/>
      <c r="BM13" s="152"/>
      <c r="BN13" s="152"/>
      <c r="BO13" s="152"/>
      <c r="BP13" s="152"/>
      <c r="BQ13" s="152"/>
      <c r="BR13" s="152"/>
      <c r="BS13" s="152"/>
      <c r="BT13" s="152"/>
      <c r="BU13" s="152"/>
      <c r="BV13" s="152"/>
      <c r="BW13" s="152"/>
      <c r="BX13" s="152"/>
      <c r="BY13" s="152"/>
      <c r="BZ13" s="152"/>
      <c r="CA13" s="152"/>
      <c r="CB13" s="152"/>
      <c r="CC13" s="152"/>
      <c r="CD13" s="152"/>
      <c r="CE13" s="152"/>
      <c r="CF13" s="152"/>
      <c r="CG13" s="152"/>
      <c r="CH13" s="152"/>
      <c r="CI13" s="152"/>
      <c r="CJ13" s="152"/>
      <c r="CK13" s="152"/>
      <c r="CL13" s="152"/>
      <c r="CM13" s="152"/>
      <c r="CN13" s="152"/>
      <c r="CO13" s="152"/>
      <c r="CP13" s="152"/>
      <c r="CQ13" s="152"/>
      <c r="CR13" s="152"/>
      <c r="CS13" s="152"/>
      <c r="CT13" s="152"/>
      <c r="CU13" s="152"/>
      <c r="CV13" s="152"/>
      <c r="CW13" s="152"/>
      <c r="CX13" s="152"/>
      <c r="CY13" s="152"/>
      <c r="CZ13" s="152"/>
      <c r="DA13" s="259" t="s">
        <v>85</v>
      </c>
      <c r="DB13" s="259" t="s">
        <v>86</v>
      </c>
      <c r="DC13" s="259" t="s">
        <v>3066</v>
      </c>
      <c r="DD13" s="277"/>
      <c r="DE13" s="259" t="s">
        <v>49</v>
      </c>
      <c r="DF13" s="259" t="s">
        <v>104</v>
      </c>
      <c r="DG13" s="259" t="s">
        <v>51</v>
      </c>
      <c r="DH13" s="259"/>
      <c r="DI13" s="259" t="s">
        <v>52</v>
      </c>
      <c r="DJ13" s="259" t="s">
        <v>88</v>
      </c>
      <c r="DK13" s="259"/>
      <c r="DL13" s="259"/>
      <c r="DM13" s="259" t="s">
        <v>175</v>
      </c>
      <c r="DN13" s="259"/>
      <c r="DO13" s="259"/>
      <c r="DP13" s="259" t="s">
        <v>70</v>
      </c>
      <c r="DQ13" s="259" t="s">
        <v>55</v>
      </c>
      <c r="DR13" s="259" t="s">
        <v>71</v>
      </c>
      <c r="DS13" s="259" t="s">
        <v>186</v>
      </c>
      <c r="DT13" s="259"/>
      <c r="DU13" s="259" t="s">
        <v>56</v>
      </c>
      <c r="DV13" s="259" t="s">
        <v>56</v>
      </c>
      <c r="DW13" s="259" t="s">
        <v>56</v>
      </c>
      <c r="DX13" s="259" t="s">
        <v>56</v>
      </c>
      <c r="DY13" s="259" t="s">
        <v>56</v>
      </c>
      <c r="DZ13" s="259" t="s">
        <v>56</v>
      </c>
    </row>
    <row r="14" spans="1:130" s="4" customFormat="1" ht="99.75" hidden="1" x14ac:dyDescent="0.25">
      <c r="A14" s="259"/>
      <c r="B14" s="259"/>
      <c r="C14" s="259"/>
      <c r="D14" s="259"/>
      <c r="E14" s="259"/>
      <c r="F14" s="154">
        <v>11</v>
      </c>
      <c r="G14" s="149" t="s">
        <v>3052</v>
      </c>
      <c r="H14" s="149" t="s">
        <v>145</v>
      </c>
      <c r="I14" s="163">
        <v>0.39889999999999998</v>
      </c>
      <c r="J14" s="149">
        <v>2019</v>
      </c>
      <c r="K14" s="149" t="s">
        <v>119</v>
      </c>
      <c r="L14" s="161" t="s">
        <v>3053</v>
      </c>
      <c r="M14" s="149" t="s">
        <v>3054</v>
      </c>
      <c r="N14" s="152"/>
      <c r="O14" s="152"/>
      <c r="P14" s="152"/>
      <c r="Q14" s="152"/>
      <c r="R14" s="264"/>
      <c r="S14" s="259"/>
      <c r="T14" s="259"/>
      <c r="U14" s="259"/>
      <c r="V14" s="259"/>
      <c r="W14" s="259"/>
      <c r="X14" s="259"/>
      <c r="Y14" s="259"/>
      <c r="Z14" s="259"/>
      <c r="AA14" s="259"/>
      <c r="AB14" s="259"/>
      <c r="AC14" s="259"/>
      <c r="AD14" s="152"/>
      <c r="AE14" s="152"/>
      <c r="AF14" s="152"/>
      <c r="AG14" s="152"/>
      <c r="AH14" s="152"/>
      <c r="AI14" s="152"/>
      <c r="AJ14" s="152"/>
      <c r="AK14" s="152"/>
      <c r="AL14" s="152"/>
      <c r="AM14" s="152"/>
      <c r="AN14" s="152"/>
      <c r="AO14" s="152"/>
      <c r="AP14" s="152"/>
      <c r="AQ14" s="152"/>
      <c r="AR14" s="152"/>
      <c r="AS14" s="152"/>
      <c r="AT14" s="152"/>
      <c r="AU14" s="152"/>
      <c r="AV14" s="152"/>
      <c r="AW14" s="152"/>
      <c r="AX14" s="152"/>
      <c r="AY14" s="152"/>
      <c r="AZ14" s="152"/>
      <c r="BA14" s="152"/>
      <c r="BB14" s="152"/>
      <c r="BC14" s="152"/>
      <c r="BD14" s="152"/>
      <c r="BE14" s="152"/>
      <c r="BF14" s="152"/>
      <c r="BG14" s="152"/>
      <c r="BH14" s="152"/>
      <c r="BI14" s="152"/>
      <c r="BJ14" s="152"/>
      <c r="BK14" s="152"/>
      <c r="BL14" s="152"/>
      <c r="BM14" s="152"/>
      <c r="BN14" s="152"/>
      <c r="BO14" s="152"/>
      <c r="BP14" s="152"/>
      <c r="BQ14" s="152"/>
      <c r="BR14" s="152"/>
      <c r="BS14" s="152"/>
      <c r="BT14" s="152"/>
      <c r="BU14" s="152"/>
      <c r="BV14" s="152"/>
      <c r="BW14" s="152"/>
      <c r="BX14" s="152"/>
      <c r="BY14" s="152"/>
      <c r="BZ14" s="152"/>
      <c r="CA14" s="152"/>
      <c r="CB14" s="152"/>
      <c r="CC14" s="152"/>
      <c r="CD14" s="152"/>
      <c r="CE14" s="152"/>
      <c r="CF14" s="152"/>
      <c r="CG14" s="152"/>
      <c r="CH14" s="152"/>
      <c r="CI14" s="152"/>
      <c r="CJ14" s="152"/>
      <c r="CK14" s="152"/>
      <c r="CL14" s="152"/>
      <c r="CM14" s="152"/>
      <c r="CN14" s="152"/>
      <c r="CO14" s="152"/>
      <c r="CP14" s="152"/>
      <c r="CQ14" s="152"/>
      <c r="CR14" s="152"/>
      <c r="CS14" s="152"/>
      <c r="CT14" s="152"/>
      <c r="CU14" s="152"/>
      <c r="CV14" s="152"/>
      <c r="CW14" s="152"/>
      <c r="CX14" s="152"/>
      <c r="CY14" s="152"/>
      <c r="CZ14" s="152"/>
      <c r="DA14" s="259"/>
      <c r="DB14" s="259"/>
      <c r="DC14" s="259"/>
      <c r="DD14" s="277"/>
      <c r="DE14" s="259"/>
      <c r="DF14" s="259"/>
      <c r="DG14" s="259"/>
      <c r="DH14" s="259"/>
      <c r="DI14" s="259"/>
      <c r="DJ14" s="259"/>
      <c r="DK14" s="259"/>
      <c r="DL14" s="259"/>
      <c r="DM14" s="259"/>
      <c r="DN14" s="259"/>
      <c r="DO14" s="259"/>
      <c r="DP14" s="259"/>
      <c r="DQ14" s="259"/>
      <c r="DR14" s="259"/>
      <c r="DS14" s="259"/>
      <c r="DT14" s="259"/>
      <c r="DU14" s="259"/>
      <c r="DV14" s="259"/>
      <c r="DW14" s="259"/>
      <c r="DX14" s="259"/>
      <c r="DY14" s="259"/>
      <c r="DZ14" s="259"/>
    </row>
    <row r="15" spans="1:130" s="4" customFormat="1" ht="71.25" hidden="1" x14ac:dyDescent="0.25">
      <c r="A15" s="259"/>
      <c r="B15" s="259"/>
      <c r="C15" s="259"/>
      <c r="D15" s="259"/>
      <c r="E15" s="259"/>
      <c r="F15" s="154">
        <v>12</v>
      </c>
      <c r="G15" s="149" t="s">
        <v>3055</v>
      </c>
      <c r="H15" s="149" t="s">
        <v>47</v>
      </c>
      <c r="I15" s="164">
        <v>0</v>
      </c>
      <c r="J15" s="149">
        <v>2019</v>
      </c>
      <c r="K15" s="149" t="s">
        <v>119</v>
      </c>
      <c r="L15" s="164">
        <v>1</v>
      </c>
      <c r="M15" s="149" t="s">
        <v>3056</v>
      </c>
      <c r="N15" s="152"/>
      <c r="O15" s="152"/>
      <c r="P15" s="152"/>
      <c r="Q15" s="152"/>
      <c r="R15" s="265"/>
      <c r="S15" s="259"/>
      <c r="T15" s="259"/>
      <c r="U15" s="259"/>
      <c r="V15" s="259"/>
      <c r="W15" s="259"/>
      <c r="X15" s="259"/>
      <c r="Y15" s="259"/>
      <c r="Z15" s="259"/>
      <c r="AA15" s="259"/>
      <c r="AB15" s="259"/>
      <c r="AC15" s="259"/>
      <c r="AD15" s="152"/>
      <c r="AE15" s="152"/>
      <c r="AF15" s="152"/>
      <c r="AG15" s="152"/>
      <c r="AH15" s="152"/>
      <c r="AI15" s="152"/>
      <c r="AJ15" s="152"/>
      <c r="AK15" s="152"/>
      <c r="AL15" s="152"/>
      <c r="AM15" s="152"/>
      <c r="AN15" s="152"/>
      <c r="AO15" s="152"/>
      <c r="AP15" s="152"/>
      <c r="AQ15" s="152"/>
      <c r="AR15" s="152"/>
      <c r="AS15" s="152"/>
      <c r="AT15" s="152"/>
      <c r="AU15" s="152"/>
      <c r="AV15" s="152"/>
      <c r="AW15" s="152"/>
      <c r="AX15" s="152"/>
      <c r="AY15" s="152"/>
      <c r="AZ15" s="152"/>
      <c r="BA15" s="152"/>
      <c r="BB15" s="152"/>
      <c r="BC15" s="152"/>
      <c r="BD15" s="152"/>
      <c r="BE15" s="152"/>
      <c r="BF15" s="152"/>
      <c r="BG15" s="152"/>
      <c r="BH15" s="152"/>
      <c r="BI15" s="152"/>
      <c r="BJ15" s="152"/>
      <c r="BK15" s="152"/>
      <c r="BL15" s="152"/>
      <c r="BM15" s="152"/>
      <c r="BN15" s="152"/>
      <c r="BO15" s="152"/>
      <c r="BP15" s="152"/>
      <c r="BQ15" s="152"/>
      <c r="BR15" s="152"/>
      <c r="BS15" s="152"/>
      <c r="BT15" s="152"/>
      <c r="BU15" s="152"/>
      <c r="BV15" s="152"/>
      <c r="BW15" s="152"/>
      <c r="BX15" s="152"/>
      <c r="BY15" s="152"/>
      <c r="BZ15" s="152"/>
      <c r="CA15" s="152"/>
      <c r="CB15" s="152"/>
      <c r="CC15" s="152"/>
      <c r="CD15" s="152"/>
      <c r="CE15" s="152"/>
      <c r="CF15" s="152"/>
      <c r="CG15" s="152"/>
      <c r="CH15" s="152"/>
      <c r="CI15" s="152"/>
      <c r="CJ15" s="152"/>
      <c r="CK15" s="152"/>
      <c r="CL15" s="152"/>
      <c r="CM15" s="152"/>
      <c r="CN15" s="152"/>
      <c r="CO15" s="152"/>
      <c r="CP15" s="152"/>
      <c r="CQ15" s="152"/>
      <c r="CR15" s="152"/>
      <c r="CS15" s="152"/>
      <c r="CT15" s="152"/>
      <c r="CU15" s="152"/>
      <c r="CV15" s="152"/>
      <c r="CW15" s="152"/>
      <c r="CX15" s="152"/>
      <c r="CY15" s="152"/>
      <c r="CZ15" s="152"/>
      <c r="DA15" s="259"/>
      <c r="DB15" s="259"/>
      <c r="DC15" s="259"/>
      <c r="DD15" s="277"/>
      <c r="DE15" s="259"/>
      <c r="DF15" s="259"/>
      <c r="DG15" s="259"/>
      <c r="DH15" s="259"/>
      <c r="DI15" s="259"/>
      <c r="DJ15" s="259"/>
      <c r="DK15" s="259"/>
      <c r="DL15" s="259"/>
      <c r="DM15" s="259"/>
      <c r="DN15" s="259"/>
      <c r="DO15" s="259"/>
      <c r="DP15" s="259"/>
      <c r="DQ15" s="259"/>
      <c r="DR15" s="259"/>
      <c r="DS15" s="259"/>
      <c r="DT15" s="259"/>
      <c r="DU15" s="259"/>
      <c r="DV15" s="259"/>
      <c r="DW15" s="259"/>
      <c r="DX15" s="259"/>
      <c r="DY15" s="259"/>
      <c r="DZ15" s="259"/>
    </row>
    <row r="16" spans="1:130" s="4" customFormat="1" ht="228" hidden="1" x14ac:dyDescent="0.25">
      <c r="A16" s="149" t="s">
        <v>40</v>
      </c>
      <c r="B16" s="149">
        <v>19</v>
      </c>
      <c r="C16" s="149" t="s">
        <v>176</v>
      </c>
      <c r="D16" s="149">
        <v>1905</v>
      </c>
      <c r="E16" s="149" t="s">
        <v>41</v>
      </c>
      <c r="F16" s="149">
        <v>13</v>
      </c>
      <c r="G16" s="149" t="s">
        <v>3047</v>
      </c>
      <c r="H16" s="149" t="s">
        <v>145</v>
      </c>
      <c r="I16" s="155">
        <v>0.1198</v>
      </c>
      <c r="J16" s="149">
        <v>2019</v>
      </c>
      <c r="K16" s="149" t="s">
        <v>119</v>
      </c>
      <c r="L16" s="163">
        <v>0.11</v>
      </c>
      <c r="M16" s="149" t="s">
        <v>3048</v>
      </c>
      <c r="N16" s="152"/>
      <c r="O16" s="152"/>
      <c r="P16" s="152"/>
      <c r="Q16" s="152"/>
      <c r="R16" s="149" t="s">
        <v>105</v>
      </c>
      <c r="S16" s="157" t="s">
        <v>106</v>
      </c>
      <c r="T16" s="149" t="s">
        <v>107</v>
      </c>
      <c r="U16" s="149">
        <v>9</v>
      </c>
      <c r="V16" s="157" t="s">
        <v>108</v>
      </c>
      <c r="W16" s="149" t="s">
        <v>221</v>
      </c>
      <c r="X16" s="149" t="s">
        <v>47</v>
      </c>
      <c r="Y16" s="149">
        <v>1</v>
      </c>
      <c r="Z16" s="149">
        <v>2019</v>
      </c>
      <c r="AA16" s="149" t="s">
        <v>109</v>
      </c>
      <c r="AB16" s="149">
        <v>4</v>
      </c>
      <c r="AC16" s="149" t="s">
        <v>3067</v>
      </c>
      <c r="AD16" s="152"/>
      <c r="AE16" s="152"/>
      <c r="AF16" s="152"/>
      <c r="AG16" s="152"/>
      <c r="AH16" s="152"/>
      <c r="AI16" s="152"/>
      <c r="AJ16" s="152"/>
      <c r="AK16" s="152"/>
      <c r="AL16" s="152"/>
      <c r="AM16" s="152"/>
      <c r="AN16" s="152"/>
      <c r="AO16" s="152"/>
      <c r="AP16" s="152"/>
      <c r="AQ16" s="152"/>
      <c r="AR16" s="152"/>
      <c r="AS16" s="152"/>
      <c r="AT16" s="152"/>
      <c r="AU16" s="152"/>
      <c r="AV16" s="152"/>
      <c r="AW16" s="152"/>
      <c r="AX16" s="152"/>
      <c r="AY16" s="152"/>
      <c r="AZ16" s="152"/>
      <c r="BA16" s="152"/>
      <c r="BB16" s="152"/>
      <c r="BC16" s="152"/>
      <c r="BD16" s="152"/>
      <c r="BE16" s="152"/>
      <c r="BF16" s="152"/>
      <c r="BG16" s="152"/>
      <c r="BH16" s="152"/>
      <c r="BI16" s="152"/>
      <c r="BJ16" s="152"/>
      <c r="BK16" s="152"/>
      <c r="BL16" s="152"/>
      <c r="BM16" s="152"/>
      <c r="BN16" s="152"/>
      <c r="BO16" s="152"/>
      <c r="BP16" s="152"/>
      <c r="BQ16" s="152"/>
      <c r="BR16" s="152"/>
      <c r="BS16" s="152"/>
      <c r="BT16" s="152"/>
      <c r="BU16" s="152"/>
      <c r="BV16" s="152"/>
      <c r="BW16" s="152"/>
      <c r="BX16" s="152"/>
      <c r="BY16" s="152"/>
      <c r="BZ16" s="152"/>
      <c r="CA16" s="152"/>
      <c r="CB16" s="152"/>
      <c r="CC16" s="152"/>
      <c r="CD16" s="152"/>
      <c r="CE16" s="152"/>
      <c r="CF16" s="152"/>
      <c r="CG16" s="152"/>
      <c r="CH16" s="152"/>
      <c r="CI16" s="152"/>
      <c r="CJ16" s="152"/>
      <c r="CK16" s="152"/>
      <c r="CL16" s="152"/>
      <c r="CM16" s="152"/>
      <c r="CN16" s="152"/>
      <c r="CO16" s="152"/>
      <c r="CP16" s="152"/>
      <c r="CQ16" s="152"/>
      <c r="CR16" s="152"/>
      <c r="CS16" s="152"/>
      <c r="CT16" s="152"/>
      <c r="CU16" s="152"/>
      <c r="CV16" s="152"/>
      <c r="CW16" s="152"/>
      <c r="CX16" s="152"/>
      <c r="CY16" s="152"/>
      <c r="CZ16" s="152"/>
      <c r="DA16" s="149" t="s">
        <v>180</v>
      </c>
      <c r="DB16" s="149" t="s">
        <v>110</v>
      </c>
      <c r="DC16" s="149" t="s">
        <v>3068</v>
      </c>
      <c r="DD16" s="277"/>
      <c r="DE16" s="158" t="s">
        <v>49</v>
      </c>
      <c r="DF16" s="149" t="s">
        <v>111</v>
      </c>
      <c r="DG16" s="149" t="s">
        <v>112</v>
      </c>
      <c r="DH16" s="160"/>
      <c r="DI16" s="149" t="s">
        <v>52</v>
      </c>
      <c r="DJ16" s="149"/>
      <c r="DK16" s="149"/>
      <c r="DL16" s="149"/>
      <c r="DM16" s="158" t="s">
        <v>175</v>
      </c>
      <c r="DN16" s="149" t="s">
        <v>113</v>
      </c>
      <c r="DO16" s="149" t="s">
        <v>98</v>
      </c>
      <c r="DP16" s="149" t="s">
        <v>70</v>
      </c>
      <c r="DQ16" s="149" t="s">
        <v>62</v>
      </c>
      <c r="DR16" s="149" t="s">
        <v>114</v>
      </c>
      <c r="DS16" s="153"/>
      <c r="DT16" s="150"/>
      <c r="DU16" s="150" t="s">
        <v>56</v>
      </c>
      <c r="DV16" s="150" t="s">
        <v>56</v>
      </c>
      <c r="DW16" s="151" t="s">
        <v>56</v>
      </c>
      <c r="DX16" s="151" t="s">
        <v>56</v>
      </c>
      <c r="DY16" s="151" t="s">
        <v>56</v>
      </c>
      <c r="DZ16" s="151" t="s">
        <v>56</v>
      </c>
    </row>
    <row r="17" spans="1:130" s="4" customFormat="1" ht="409.5" hidden="1" x14ac:dyDescent="0.25">
      <c r="A17" s="149" t="s">
        <v>40</v>
      </c>
      <c r="B17" s="149">
        <v>19</v>
      </c>
      <c r="C17" s="149" t="s">
        <v>176</v>
      </c>
      <c r="D17" s="149">
        <v>1905</v>
      </c>
      <c r="E17" s="149" t="s">
        <v>41</v>
      </c>
      <c r="F17" s="149">
        <v>14</v>
      </c>
      <c r="G17" s="149" t="s">
        <v>2905</v>
      </c>
      <c r="H17" s="149" t="s">
        <v>2906</v>
      </c>
      <c r="I17" s="149" t="s">
        <v>2907</v>
      </c>
      <c r="J17" s="149">
        <v>2018</v>
      </c>
      <c r="K17" s="149" t="s">
        <v>2908</v>
      </c>
      <c r="L17" s="149" t="s">
        <v>2909</v>
      </c>
      <c r="M17" s="149" t="s">
        <v>2910</v>
      </c>
      <c r="N17" s="152"/>
      <c r="O17" s="152"/>
      <c r="P17" s="152"/>
      <c r="Q17" s="152"/>
      <c r="R17" s="149" t="s">
        <v>115</v>
      </c>
      <c r="S17" s="157" t="s">
        <v>116</v>
      </c>
      <c r="T17" s="149" t="s">
        <v>117</v>
      </c>
      <c r="U17" s="149">
        <v>10</v>
      </c>
      <c r="V17" s="157" t="s">
        <v>118</v>
      </c>
      <c r="W17" s="149" t="s">
        <v>222</v>
      </c>
      <c r="X17" s="149" t="s">
        <v>47</v>
      </c>
      <c r="Y17" s="149">
        <v>1</v>
      </c>
      <c r="Z17" s="149">
        <v>2019</v>
      </c>
      <c r="AA17" s="149" t="s">
        <v>119</v>
      </c>
      <c r="AB17" s="161" t="s">
        <v>3220</v>
      </c>
      <c r="AC17" s="149" t="s">
        <v>3221</v>
      </c>
      <c r="AD17" s="152"/>
      <c r="AE17" s="152"/>
      <c r="AF17" s="152"/>
      <c r="AG17" s="152"/>
      <c r="AH17" s="152"/>
      <c r="AI17" s="152"/>
      <c r="AJ17" s="152"/>
      <c r="AK17" s="152"/>
      <c r="AL17" s="152"/>
      <c r="AM17" s="152"/>
      <c r="AN17" s="152"/>
      <c r="AO17" s="152"/>
      <c r="AP17" s="152"/>
      <c r="AQ17" s="152"/>
      <c r="AR17" s="152"/>
      <c r="AS17" s="152"/>
      <c r="AT17" s="152"/>
      <c r="AU17" s="152"/>
      <c r="AV17" s="152"/>
      <c r="AW17" s="152"/>
      <c r="AX17" s="152"/>
      <c r="AY17" s="152"/>
      <c r="AZ17" s="152"/>
      <c r="BA17" s="152"/>
      <c r="BB17" s="152"/>
      <c r="BC17" s="152"/>
      <c r="BD17" s="152"/>
      <c r="BE17" s="152"/>
      <c r="BF17" s="152"/>
      <c r="BG17" s="152"/>
      <c r="BH17" s="152"/>
      <c r="BI17" s="152"/>
      <c r="BJ17" s="152"/>
      <c r="BK17" s="152"/>
      <c r="BL17" s="152"/>
      <c r="BM17" s="152"/>
      <c r="BN17" s="152"/>
      <c r="BO17" s="152"/>
      <c r="BP17" s="152"/>
      <c r="BQ17" s="152"/>
      <c r="BR17" s="152"/>
      <c r="BS17" s="152"/>
      <c r="BT17" s="152"/>
      <c r="BU17" s="152"/>
      <c r="BV17" s="152"/>
      <c r="BW17" s="152"/>
      <c r="BX17" s="152"/>
      <c r="BY17" s="152"/>
      <c r="BZ17" s="152"/>
      <c r="CA17" s="152"/>
      <c r="CB17" s="152"/>
      <c r="CC17" s="152"/>
      <c r="CD17" s="152"/>
      <c r="CE17" s="152"/>
      <c r="CF17" s="152"/>
      <c r="CG17" s="152"/>
      <c r="CH17" s="152"/>
      <c r="CI17" s="152"/>
      <c r="CJ17" s="152"/>
      <c r="CK17" s="152"/>
      <c r="CL17" s="152"/>
      <c r="CM17" s="152"/>
      <c r="CN17" s="152"/>
      <c r="CO17" s="152"/>
      <c r="CP17" s="152"/>
      <c r="CQ17" s="152"/>
      <c r="CR17" s="152"/>
      <c r="CS17" s="152"/>
      <c r="CT17" s="152"/>
      <c r="CU17" s="152"/>
      <c r="CV17" s="152"/>
      <c r="CW17" s="152"/>
      <c r="CX17" s="152"/>
      <c r="CY17" s="152"/>
      <c r="CZ17" s="152"/>
      <c r="DA17" s="149" t="s">
        <v>85</v>
      </c>
      <c r="DB17" s="149" t="s">
        <v>86</v>
      </c>
      <c r="DC17" s="149" t="s">
        <v>3069</v>
      </c>
      <c r="DD17" s="277"/>
      <c r="DE17" s="158" t="s">
        <v>49</v>
      </c>
      <c r="DF17" s="149" t="s">
        <v>120</v>
      </c>
      <c r="DG17" s="149" t="s">
        <v>51</v>
      </c>
      <c r="DH17" s="160"/>
      <c r="DI17" s="149" t="s">
        <v>52</v>
      </c>
      <c r="DJ17" s="149" t="s">
        <v>88</v>
      </c>
      <c r="DK17" s="149"/>
      <c r="DL17" s="165"/>
      <c r="DM17" s="158" t="s">
        <v>175</v>
      </c>
      <c r="DN17" s="149" t="s">
        <v>61</v>
      </c>
      <c r="DO17" s="149"/>
      <c r="DP17" s="149"/>
      <c r="DQ17" s="149" t="s">
        <v>55</v>
      </c>
      <c r="DR17" s="149"/>
      <c r="DS17" s="150"/>
      <c r="DT17" s="150"/>
      <c r="DU17" s="150" t="s">
        <v>56</v>
      </c>
      <c r="DV17" s="150" t="s">
        <v>56</v>
      </c>
      <c r="DW17" s="151" t="s">
        <v>56</v>
      </c>
      <c r="DX17" s="151" t="s">
        <v>56</v>
      </c>
      <c r="DY17" s="151" t="s">
        <v>56</v>
      </c>
      <c r="DZ17" s="151" t="s">
        <v>56</v>
      </c>
    </row>
    <row r="18" spans="1:130" s="4" customFormat="1" ht="156.75" hidden="1" x14ac:dyDescent="0.25">
      <c r="A18" s="149" t="s">
        <v>40</v>
      </c>
      <c r="B18" s="149">
        <v>19</v>
      </c>
      <c r="C18" s="149" t="s">
        <v>176</v>
      </c>
      <c r="D18" s="166">
        <v>1903</v>
      </c>
      <c r="E18" s="166" t="s">
        <v>121</v>
      </c>
      <c r="F18" s="166">
        <v>15</v>
      </c>
      <c r="G18" s="166" t="s">
        <v>223</v>
      </c>
      <c r="H18" s="166" t="s">
        <v>145</v>
      </c>
      <c r="I18" s="167">
        <v>0.83</v>
      </c>
      <c r="J18" s="166">
        <v>2019</v>
      </c>
      <c r="K18" s="166" t="s">
        <v>177</v>
      </c>
      <c r="L18" s="167">
        <v>1</v>
      </c>
      <c r="M18" s="166" t="s">
        <v>2935</v>
      </c>
      <c r="N18" s="198"/>
      <c r="O18" s="198"/>
      <c r="P18" s="198"/>
      <c r="Q18" s="198"/>
      <c r="R18" s="149" t="s">
        <v>178</v>
      </c>
      <c r="S18" s="149">
        <v>1903038</v>
      </c>
      <c r="T18" s="168" t="s">
        <v>122</v>
      </c>
      <c r="U18" s="158">
        <v>11</v>
      </c>
      <c r="V18" s="157">
        <v>190303800</v>
      </c>
      <c r="W18" s="158" t="s">
        <v>224</v>
      </c>
      <c r="X18" s="149" t="s">
        <v>145</v>
      </c>
      <c r="Y18" s="149">
        <v>80</v>
      </c>
      <c r="Z18" s="164">
        <v>2019</v>
      </c>
      <c r="AA18" s="158" t="s">
        <v>207</v>
      </c>
      <c r="AB18" s="167">
        <v>0.9</v>
      </c>
      <c r="AC18" s="167" t="s">
        <v>2936</v>
      </c>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7"/>
      <c r="BA18" s="167"/>
      <c r="BB18" s="167"/>
      <c r="BC18" s="167"/>
      <c r="BD18" s="167"/>
      <c r="BE18" s="167"/>
      <c r="BF18" s="167"/>
      <c r="BG18" s="167"/>
      <c r="BH18" s="167"/>
      <c r="BI18" s="167"/>
      <c r="BJ18" s="167"/>
      <c r="BK18" s="167"/>
      <c r="BL18" s="167"/>
      <c r="BM18" s="167"/>
      <c r="BN18" s="167"/>
      <c r="BO18" s="167"/>
      <c r="BP18" s="167"/>
      <c r="BQ18" s="167"/>
      <c r="BR18" s="167"/>
      <c r="BS18" s="167"/>
      <c r="BT18" s="167"/>
      <c r="BU18" s="167"/>
      <c r="BV18" s="167"/>
      <c r="BW18" s="167"/>
      <c r="BX18" s="167"/>
      <c r="BY18" s="167"/>
      <c r="BZ18" s="167"/>
      <c r="CA18" s="167"/>
      <c r="CB18" s="167"/>
      <c r="CC18" s="167"/>
      <c r="CD18" s="167"/>
      <c r="CE18" s="167"/>
      <c r="CF18" s="167"/>
      <c r="CG18" s="167"/>
      <c r="CH18" s="167"/>
      <c r="CI18" s="167"/>
      <c r="CJ18" s="167"/>
      <c r="CK18" s="167"/>
      <c r="CL18" s="167"/>
      <c r="CM18" s="167"/>
      <c r="CN18" s="167"/>
      <c r="CO18" s="167"/>
      <c r="CP18" s="167"/>
      <c r="CQ18" s="167"/>
      <c r="CR18" s="167"/>
      <c r="CS18" s="167"/>
      <c r="CT18" s="167"/>
      <c r="CU18" s="167"/>
      <c r="CV18" s="167"/>
      <c r="CW18" s="167"/>
      <c r="CX18" s="167"/>
      <c r="CY18" s="167"/>
      <c r="CZ18" s="167"/>
      <c r="DA18" s="149" t="s">
        <v>180</v>
      </c>
      <c r="DB18" s="149" t="s">
        <v>173</v>
      </c>
      <c r="DC18" s="154" t="s">
        <v>3070</v>
      </c>
      <c r="DD18" s="293" t="s">
        <v>123</v>
      </c>
      <c r="DE18" s="158" t="s">
        <v>49</v>
      </c>
      <c r="DF18" s="154" t="s">
        <v>58</v>
      </c>
      <c r="DG18" s="154" t="s">
        <v>124</v>
      </c>
      <c r="DH18" s="169"/>
      <c r="DI18" s="154" t="s">
        <v>60</v>
      </c>
      <c r="DJ18" s="154" t="s">
        <v>174</v>
      </c>
      <c r="DK18" s="154"/>
      <c r="DL18" s="154"/>
      <c r="DM18" s="158" t="s">
        <v>175</v>
      </c>
      <c r="DN18" s="154" t="s">
        <v>61</v>
      </c>
      <c r="DO18" s="154" t="s">
        <v>53</v>
      </c>
      <c r="DP18" s="154" t="s">
        <v>54</v>
      </c>
      <c r="DQ18" s="154" t="s">
        <v>62</v>
      </c>
      <c r="DR18" s="154" t="s">
        <v>125</v>
      </c>
      <c r="DS18" s="150"/>
      <c r="DT18" s="150"/>
      <c r="DU18" s="150" t="s">
        <v>56</v>
      </c>
      <c r="DV18" s="150" t="s">
        <v>56</v>
      </c>
      <c r="DW18" s="151" t="s">
        <v>56</v>
      </c>
      <c r="DX18" s="151" t="s">
        <v>56</v>
      </c>
      <c r="DY18" s="151" t="s">
        <v>56</v>
      </c>
      <c r="DZ18" s="151" t="s">
        <v>56</v>
      </c>
    </row>
    <row r="19" spans="1:130" s="4" customFormat="1" ht="156.75" hidden="1" x14ac:dyDescent="0.25">
      <c r="A19" s="149" t="s">
        <v>40</v>
      </c>
      <c r="B19" s="149">
        <v>19</v>
      </c>
      <c r="C19" s="149" t="s">
        <v>176</v>
      </c>
      <c r="D19" s="166">
        <v>1903</v>
      </c>
      <c r="E19" s="166" t="s">
        <v>121</v>
      </c>
      <c r="F19" s="166">
        <v>15</v>
      </c>
      <c r="G19" s="166" t="s">
        <v>223</v>
      </c>
      <c r="H19" s="166" t="s">
        <v>145</v>
      </c>
      <c r="I19" s="167">
        <v>0.83</v>
      </c>
      <c r="J19" s="166">
        <v>2019</v>
      </c>
      <c r="K19" s="166" t="s">
        <v>177</v>
      </c>
      <c r="L19" s="167">
        <v>1</v>
      </c>
      <c r="M19" s="166" t="s">
        <v>2935</v>
      </c>
      <c r="N19" s="198"/>
      <c r="O19" s="198"/>
      <c r="P19" s="198"/>
      <c r="Q19" s="198"/>
      <c r="R19" s="149" t="s">
        <v>178</v>
      </c>
      <c r="S19" s="149">
        <v>1903042</v>
      </c>
      <c r="T19" s="170" t="s">
        <v>126</v>
      </c>
      <c r="U19" s="149">
        <v>12</v>
      </c>
      <c r="V19" s="157" t="s">
        <v>127</v>
      </c>
      <c r="W19" s="158" t="s">
        <v>225</v>
      </c>
      <c r="X19" s="149" t="s">
        <v>145</v>
      </c>
      <c r="Y19" s="149">
        <v>70</v>
      </c>
      <c r="Z19" s="149">
        <v>2019</v>
      </c>
      <c r="AA19" s="158" t="s">
        <v>179</v>
      </c>
      <c r="AB19" s="159">
        <v>1</v>
      </c>
      <c r="AC19" s="149" t="s">
        <v>3222</v>
      </c>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2"/>
      <c r="BA19" s="152"/>
      <c r="BB19" s="152"/>
      <c r="BC19" s="152"/>
      <c r="BD19" s="152"/>
      <c r="BE19" s="152"/>
      <c r="BF19" s="152"/>
      <c r="BG19" s="152"/>
      <c r="BH19" s="152"/>
      <c r="BI19" s="152"/>
      <c r="BJ19" s="152"/>
      <c r="BK19" s="152"/>
      <c r="BL19" s="152"/>
      <c r="BM19" s="152"/>
      <c r="BN19" s="152"/>
      <c r="BO19" s="152"/>
      <c r="BP19" s="152"/>
      <c r="BQ19" s="152"/>
      <c r="BR19" s="152"/>
      <c r="BS19" s="152"/>
      <c r="BT19" s="152"/>
      <c r="BU19" s="152"/>
      <c r="BV19" s="152"/>
      <c r="BW19" s="152"/>
      <c r="BX19" s="152"/>
      <c r="BY19" s="152"/>
      <c r="BZ19" s="152"/>
      <c r="CA19" s="152"/>
      <c r="CB19" s="152"/>
      <c r="CC19" s="152"/>
      <c r="CD19" s="152"/>
      <c r="CE19" s="152"/>
      <c r="CF19" s="152"/>
      <c r="CG19" s="152"/>
      <c r="CH19" s="152"/>
      <c r="CI19" s="152"/>
      <c r="CJ19" s="152"/>
      <c r="CK19" s="152"/>
      <c r="CL19" s="152"/>
      <c r="CM19" s="152"/>
      <c r="CN19" s="152"/>
      <c r="CO19" s="152"/>
      <c r="CP19" s="152"/>
      <c r="CQ19" s="152"/>
      <c r="CR19" s="152"/>
      <c r="CS19" s="152"/>
      <c r="CT19" s="152"/>
      <c r="CU19" s="152"/>
      <c r="CV19" s="152"/>
      <c r="CW19" s="152"/>
      <c r="CX19" s="152"/>
      <c r="CY19" s="152"/>
      <c r="CZ19" s="152"/>
      <c r="DA19" s="149" t="s">
        <v>180</v>
      </c>
      <c r="DB19" s="149" t="s">
        <v>173</v>
      </c>
      <c r="DC19" s="154" t="s">
        <v>3071</v>
      </c>
      <c r="DD19" s="293"/>
      <c r="DE19" s="158" t="s">
        <v>49</v>
      </c>
      <c r="DF19" s="154" t="s">
        <v>58</v>
      </c>
      <c r="DG19" s="154" t="s">
        <v>124</v>
      </c>
      <c r="DH19" s="169"/>
      <c r="DI19" s="154" t="s">
        <v>60</v>
      </c>
      <c r="DJ19" s="154" t="s">
        <v>174</v>
      </c>
      <c r="DK19" s="154"/>
      <c r="DL19" s="154"/>
      <c r="DM19" s="158" t="s">
        <v>175</v>
      </c>
      <c r="DN19" s="154" t="s">
        <v>61</v>
      </c>
      <c r="DO19" s="154" t="s">
        <v>53</v>
      </c>
      <c r="DP19" s="154" t="s">
        <v>54</v>
      </c>
      <c r="DQ19" s="154" t="s">
        <v>62</v>
      </c>
      <c r="DR19" s="154" t="s">
        <v>125</v>
      </c>
      <c r="DS19" s="150"/>
      <c r="DT19" s="150"/>
      <c r="DU19" s="150" t="s">
        <v>56</v>
      </c>
      <c r="DV19" s="150" t="s">
        <v>56</v>
      </c>
      <c r="DW19" s="151" t="s">
        <v>56</v>
      </c>
      <c r="DX19" s="151" t="s">
        <v>56</v>
      </c>
      <c r="DY19" s="151" t="s">
        <v>56</v>
      </c>
      <c r="DZ19" s="151" t="s">
        <v>56</v>
      </c>
    </row>
    <row r="20" spans="1:130" s="4" customFormat="1" ht="156.75" hidden="1" x14ac:dyDescent="0.25">
      <c r="A20" s="149" t="s">
        <v>40</v>
      </c>
      <c r="B20" s="149">
        <v>19</v>
      </c>
      <c r="C20" s="149" t="s">
        <v>176</v>
      </c>
      <c r="D20" s="166">
        <v>1903</v>
      </c>
      <c r="E20" s="166" t="s">
        <v>121</v>
      </c>
      <c r="F20" s="166">
        <v>15</v>
      </c>
      <c r="G20" s="166" t="s">
        <v>223</v>
      </c>
      <c r="H20" s="166" t="s">
        <v>145</v>
      </c>
      <c r="I20" s="167">
        <v>0.83</v>
      </c>
      <c r="J20" s="166">
        <v>2019</v>
      </c>
      <c r="K20" s="166" t="s">
        <v>177</v>
      </c>
      <c r="L20" s="167">
        <v>1</v>
      </c>
      <c r="M20" s="166" t="s">
        <v>2935</v>
      </c>
      <c r="N20" s="198"/>
      <c r="O20" s="198"/>
      <c r="P20" s="198"/>
      <c r="Q20" s="198"/>
      <c r="R20" s="149" t="s">
        <v>128</v>
      </c>
      <c r="S20" s="149">
        <v>1903031</v>
      </c>
      <c r="T20" s="149" t="s">
        <v>129</v>
      </c>
      <c r="U20" s="149">
        <v>13</v>
      </c>
      <c r="V20" s="149">
        <v>190303100</v>
      </c>
      <c r="W20" s="149" t="s">
        <v>2938</v>
      </c>
      <c r="X20" s="149" t="s">
        <v>145</v>
      </c>
      <c r="Y20" s="149">
        <v>50</v>
      </c>
      <c r="Z20" s="149">
        <v>2019</v>
      </c>
      <c r="AA20" s="149" t="s">
        <v>130</v>
      </c>
      <c r="AB20" s="159">
        <v>1</v>
      </c>
      <c r="AC20" s="149" t="s">
        <v>2937</v>
      </c>
      <c r="AD20" s="152"/>
      <c r="AE20" s="152"/>
      <c r="AF20" s="152"/>
      <c r="AG20" s="152"/>
      <c r="AH20" s="152"/>
      <c r="AI20" s="152"/>
      <c r="AJ20" s="152"/>
      <c r="AK20" s="152"/>
      <c r="AL20" s="152"/>
      <c r="AM20" s="152"/>
      <c r="AN20" s="152"/>
      <c r="AO20" s="152"/>
      <c r="AP20" s="152"/>
      <c r="AQ20" s="152"/>
      <c r="AR20" s="152"/>
      <c r="AS20" s="152"/>
      <c r="AT20" s="152"/>
      <c r="AU20" s="152"/>
      <c r="AV20" s="152"/>
      <c r="AW20" s="152"/>
      <c r="AX20" s="152"/>
      <c r="AY20" s="152"/>
      <c r="AZ20" s="152"/>
      <c r="BA20" s="152"/>
      <c r="BB20" s="152"/>
      <c r="BC20" s="152"/>
      <c r="BD20" s="152"/>
      <c r="BE20" s="152"/>
      <c r="BF20" s="152"/>
      <c r="BG20" s="152"/>
      <c r="BH20" s="152"/>
      <c r="BI20" s="152"/>
      <c r="BJ20" s="152"/>
      <c r="BK20" s="152"/>
      <c r="BL20" s="152"/>
      <c r="BM20" s="152"/>
      <c r="BN20" s="152"/>
      <c r="BO20" s="152"/>
      <c r="BP20" s="152"/>
      <c r="BQ20" s="152"/>
      <c r="BR20" s="152"/>
      <c r="BS20" s="152"/>
      <c r="BT20" s="152"/>
      <c r="BU20" s="152"/>
      <c r="BV20" s="152"/>
      <c r="BW20" s="152"/>
      <c r="BX20" s="152"/>
      <c r="BY20" s="152"/>
      <c r="BZ20" s="152"/>
      <c r="CA20" s="152"/>
      <c r="CB20" s="152"/>
      <c r="CC20" s="152"/>
      <c r="CD20" s="152"/>
      <c r="CE20" s="152"/>
      <c r="CF20" s="152"/>
      <c r="CG20" s="152"/>
      <c r="CH20" s="152"/>
      <c r="CI20" s="152"/>
      <c r="CJ20" s="152"/>
      <c r="CK20" s="152"/>
      <c r="CL20" s="152"/>
      <c r="CM20" s="152"/>
      <c r="CN20" s="152"/>
      <c r="CO20" s="152"/>
      <c r="CP20" s="152"/>
      <c r="CQ20" s="152"/>
      <c r="CR20" s="152"/>
      <c r="CS20" s="152"/>
      <c r="CT20" s="152"/>
      <c r="CU20" s="152"/>
      <c r="CV20" s="152"/>
      <c r="CW20" s="152"/>
      <c r="CX20" s="152"/>
      <c r="CY20" s="152"/>
      <c r="CZ20" s="152"/>
      <c r="DA20" s="149" t="s">
        <v>180</v>
      </c>
      <c r="DB20" s="149" t="s">
        <v>131</v>
      </c>
      <c r="DC20" s="149" t="s">
        <v>181</v>
      </c>
      <c r="DD20" s="293"/>
      <c r="DE20" s="158" t="s">
        <v>49</v>
      </c>
      <c r="DF20" s="149" t="s">
        <v>58</v>
      </c>
      <c r="DG20" s="149" t="s">
        <v>132</v>
      </c>
      <c r="DH20" s="160"/>
      <c r="DI20" s="149" t="s">
        <v>52</v>
      </c>
      <c r="DJ20" s="149" t="s">
        <v>133</v>
      </c>
      <c r="DK20" s="149"/>
      <c r="DL20" s="149"/>
      <c r="DM20" s="158" t="s">
        <v>175</v>
      </c>
      <c r="DN20" s="149" t="s">
        <v>61</v>
      </c>
      <c r="DO20" s="149" t="s">
        <v>53</v>
      </c>
      <c r="DP20" s="149" t="s">
        <v>54</v>
      </c>
      <c r="DQ20" s="149" t="s">
        <v>55</v>
      </c>
      <c r="DR20" s="149" t="s">
        <v>71</v>
      </c>
      <c r="DS20" s="150"/>
      <c r="DT20" s="150"/>
      <c r="DU20" s="150" t="s">
        <v>56</v>
      </c>
      <c r="DV20" s="150" t="s">
        <v>56</v>
      </c>
      <c r="DW20" s="151" t="s">
        <v>56</v>
      </c>
      <c r="DX20" s="151" t="s">
        <v>56</v>
      </c>
      <c r="DY20" s="151" t="s">
        <v>56</v>
      </c>
      <c r="DZ20" s="151" t="s">
        <v>56</v>
      </c>
    </row>
    <row r="21" spans="1:130" s="5" customFormat="1" ht="213.75" hidden="1" x14ac:dyDescent="0.25">
      <c r="A21" s="149" t="s">
        <v>40</v>
      </c>
      <c r="B21" s="149">
        <v>19</v>
      </c>
      <c r="C21" s="149" t="s">
        <v>176</v>
      </c>
      <c r="D21" s="149">
        <v>1906</v>
      </c>
      <c r="E21" s="149" t="s">
        <v>134</v>
      </c>
      <c r="F21" s="149">
        <v>16</v>
      </c>
      <c r="G21" s="149" t="s">
        <v>2939</v>
      </c>
      <c r="H21" s="149" t="s">
        <v>145</v>
      </c>
      <c r="I21" s="149">
        <v>100</v>
      </c>
      <c r="J21" s="149">
        <v>2019</v>
      </c>
      <c r="K21" s="149" t="s">
        <v>182</v>
      </c>
      <c r="L21" s="149">
        <v>100</v>
      </c>
      <c r="M21" s="149" t="s">
        <v>226</v>
      </c>
      <c r="N21" s="152"/>
      <c r="O21" s="152"/>
      <c r="P21" s="152"/>
      <c r="Q21" s="152"/>
      <c r="R21" s="149" t="s">
        <v>183</v>
      </c>
      <c r="S21" s="149">
        <v>1906029</v>
      </c>
      <c r="T21" s="149" t="s">
        <v>135</v>
      </c>
      <c r="U21" s="149">
        <v>14</v>
      </c>
      <c r="V21" s="149">
        <v>190602900</v>
      </c>
      <c r="W21" s="149" t="s">
        <v>3223</v>
      </c>
      <c r="X21" s="149" t="s">
        <v>47</v>
      </c>
      <c r="Y21" s="149">
        <v>100</v>
      </c>
      <c r="Z21" s="149">
        <v>2019</v>
      </c>
      <c r="AA21" s="149" t="s">
        <v>1601</v>
      </c>
      <c r="AB21" s="149">
        <v>1500</v>
      </c>
      <c r="AC21" s="149" t="s">
        <v>3072</v>
      </c>
      <c r="AD21" s="152"/>
      <c r="AE21" s="152"/>
      <c r="AF21" s="152"/>
      <c r="AG21" s="152"/>
      <c r="AH21" s="152"/>
      <c r="AI21" s="152"/>
      <c r="AJ21" s="152"/>
      <c r="AK21" s="152"/>
      <c r="AL21" s="152"/>
      <c r="AM21" s="152"/>
      <c r="AN21" s="152"/>
      <c r="AO21" s="152"/>
      <c r="AP21" s="152"/>
      <c r="AQ21" s="152"/>
      <c r="AR21" s="152"/>
      <c r="AS21" s="152"/>
      <c r="AT21" s="152"/>
      <c r="AU21" s="152"/>
      <c r="AV21" s="152"/>
      <c r="AW21" s="152"/>
      <c r="AX21" s="152"/>
      <c r="AY21" s="152"/>
      <c r="AZ21" s="152"/>
      <c r="BA21" s="152"/>
      <c r="BB21" s="152"/>
      <c r="BC21" s="152"/>
      <c r="BD21" s="152"/>
      <c r="BE21" s="152"/>
      <c r="BF21" s="152"/>
      <c r="BG21" s="152"/>
      <c r="BH21" s="152"/>
      <c r="BI21" s="152"/>
      <c r="BJ21" s="152"/>
      <c r="BK21" s="152"/>
      <c r="BL21" s="152"/>
      <c r="BM21" s="152"/>
      <c r="BN21" s="152"/>
      <c r="BO21" s="152"/>
      <c r="BP21" s="152"/>
      <c r="BQ21" s="152"/>
      <c r="BR21" s="152"/>
      <c r="BS21" s="152"/>
      <c r="BT21" s="152"/>
      <c r="BU21" s="152"/>
      <c r="BV21" s="152"/>
      <c r="BW21" s="152"/>
      <c r="BX21" s="152"/>
      <c r="BY21" s="152"/>
      <c r="BZ21" s="152"/>
      <c r="CA21" s="152"/>
      <c r="CB21" s="152"/>
      <c r="CC21" s="152"/>
      <c r="CD21" s="152"/>
      <c r="CE21" s="152"/>
      <c r="CF21" s="152"/>
      <c r="CG21" s="152"/>
      <c r="CH21" s="152"/>
      <c r="CI21" s="152"/>
      <c r="CJ21" s="152"/>
      <c r="CK21" s="152"/>
      <c r="CL21" s="152"/>
      <c r="CM21" s="152"/>
      <c r="CN21" s="152"/>
      <c r="CO21" s="152"/>
      <c r="CP21" s="152"/>
      <c r="CQ21" s="152"/>
      <c r="CR21" s="152"/>
      <c r="CS21" s="152"/>
      <c r="CT21" s="152"/>
      <c r="CU21" s="152"/>
      <c r="CV21" s="152"/>
      <c r="CW21" s="152"/>
      <c r="CX21" s="152"/>
      <c r="CY21" s="152"/>
      <c r="CZ21" s="152"/>
      <c r="DA21" s="149" t="s">
        <v>136</v>
      </c>
      <c r="DB21" s="149" t="s">
        <v>131</v>
      </c>
      <c r="DC21" s="149" t="s">
        <v>184</v>
      </c>
      <c r="DD21" s="294">
        <v>11251067216</v>
      </c>
      <c r="DE21" s="158" t="s">
        <v>49</v>
      </c>
      <c r="DF21" s="149" t="s">
        <v>137</v>
      </c>
      <c r="DG21" s="149" t="s">
        <v>132</v>
      </c>
      <c r="DH21" s="150"/>
      <c r="DI21" s="149" t="s">
        <v>52</v>
      </c>
      <c r="DJ21" s="149"/>
      <c r="DK21" s="149"/>
      <c r="DL21" s="149"/>
      <c r="DM21" s="158" t="s">
        <v>175</v>
      </c>
      <c r="DN21" s="149" t="s">
        <v>61</v>
      </c>
      <c r="DO21" s="149" t="s">
        <v>53</v>
      </c>
      <c r="DP21" s="149" t="s">
        <v>54</v>
      </c>
      <c r="DQ21" s="149" t="s">
        <v>138</v>
      </c>
      <c r="DR21" s="149" t="s">
        <v>139</v>
      </c>
      <c r="DS21" s="150"/>
      <c r="DT21" s="150"/>
      <c r="DU21" s="150" t="s">
        <v>56</v>
      </c>
      <c r="DV21" s="150" t="s">
        <v>56</v>
      </c>
      <c r="DW21" s="151" t="s">
        <v>56</v>
      </c>
      <c r="DX21" s="151" t="s">
        <v>56</v>
      </c>
      <c r="DY21" s="151" t="s">
        <v>56</v>
      </c>
      <c r="DZ21" s="151" t="s">
        <v>56</v>
      </c>
    </row>
    <row r="22" spans="1:130" s="5" customFormat="1" ht="228" hidden="1" x14ac:dyDescent="0.25">
      <c r="A22" s="149" t="s">
        <v>40</v>
      </c>
      <c r="B22" s="149">
        <v>19</v>
      </c>
      <c r="C22" s="149" t="s">
        <v>176</v>
      </c>
      <c r="D22" s="149">
        <v>1906</v>
      </c>
      <c r="E22" s="149" t="s">
        <v>134</v>
      </c>
      <c r="F22" s="149">
        <v>16</v>
      </c>
      <c r="G22" s="149" t="s">
        <v>2939</v>
      </c>
      <c r="H22" s="149" t="s">
        <v>145</v>
      </c>
      <c r="I22" s="149">
        <v>100</v>
      </c>
      <c r="J22" s="149">
        <v>2019</v>
      </c>
      <c r="K22" s="149" t="s">
        <v>182</v>
      </c>
      <c r="L22" s="149">
        <v>100</v>
      </c>
      <c r="M22" s="149" t="s">
        <v>226</v>
      </c>
      <c r="N22" s="152"/>
      <c r="O22" s="152"/>
      <c r="P22" s="152"/>
      <c r="Q22" s="152"/>
      <c r="R22" s="149" t="s">
        <v>140</v>
      </c>
      <c r="S22" s="149">
        <v>1906014</v>
      </c>
      <c r="T22" s="149" t="s">
        <v>141</v>
      </c>
      <c r="U22" s="158">
        <v>15</v>
      </c>
      <c r="V22" s="149">
        <v>190601400</v>
      </c>
      <c r="W22" s="149" t="s">
        <v>3224</v>
      </c>
      <c r="X22" s="149" t="s">
        <v>215</v>
      </c>
      <c r="Y22" s="149">
        <v>0</v>
      </c>
      <c r="Z22" s="149">
        <v>2019</v>
      </c>
      <c r="AA22" s="149" t="s">
        <v>1601</v>
      </c>
      <c r="AB22" s="149">
        <v>1</v>
      </c>
      <c r="AC22" s="149" t="s">
        <v>214</v>
      </c>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2"/>
      <c r="BA22" s="152"/>
      <c r="BB22" s="152"/>
      <c r="BC22" s="152"/>
      <c r="BD22" s="152"/>
      <c r="BE22" s="152"/>
      <c r="BF22" s="152"/>
      <c r="BG22" s="152"/>
      <c r="BH22" s="152"/>
      <c r="BI22" s="152"/>
      <c r="BJ22" s="152"/>
      <c r="BK22" s="152"/>
      <c r="BL22" s="152"/>
      <c r="BM22" s="152"/>
      <c r="BN22" s="152"/>
      <c r="BO22" s="152"/>
      <c r="BP22" s="152"/>
      <c r="BQ22" s="152"/>
      <c r="BR22" s="152"/>
      <c r="BS22" s="152"/>
      <c r="BT22" s="152"/>
      <c r="BU22" s="152"/>
      <c r="BV22" s="152"/>
      <c r="BW22" s="152"/>
      <c r="BX22" s="152"/>
      <c r="BY22" s="152"/>
      <c r="BZ22" s="152"/>
      <c r="CA22" s="152"/>
      <c r="CB22" s="152"/>
      <c r="CC22" s="152"/>
      <c r="CD22" s="152"/>
      <c r="CE22" s="152"/>
      <c r="CF22" s="152"/>
      <c r="CG22" s="152"/>
      <c r="CH22" s="152"/>
      <c r="CI22" s="152"/>
      <c r="CJ22" s="152"/>
      <c r="CK22" s="152"/>
      <c r="CL22" s="152"/>
      <c r="CM22" s="152"/>
      <c r="CN22" s="152"/>
      <c r="CO22" s="152"/>
      <c r="CP22" s="152"/>
      <c r="CQ22" s="152"/>
      <c r="CR22" s="152"/>
      <c r="CS22" s="152"/>
      <c r="CT22" s="152"/>
      <c r="CU22" s="152"/>
      <c r="CV22" s="152"/>
      <c r="CW22" s="152"/>
      <c r="CX22" s="152"/>
      <c r="CY22" s="152"/>
      <c r="CZ22" s="152"/>
      <c r="DA22" s="149" t="s">
        <v>142</v>
      </c>
      <c r="DB22" s="149" t="s">
        <v>110</v>
      </c>
      <c r="DC22" s="149" t="s">
        <v>185</v>
      </c>
      <c r="DD22" s="294"/>
      <c r="DE22" s="158" t="s">
        <v>49</v>
      </c>
      <c r="DF22" s="149"/>
      <c r="DG22" s="149" t="s">
        <v>132</v>
      </c>
      <c r="DH22" s="150"/>
      <c r="DI22" s="149" t="s">
        <v>52</v>
      </c>
      <c r="DJ22" s="149"/>
      <c r="DK22" s="149"/>
      <c r="DL22" s="149"/>
      <c r="DM22" s="158" t="s">
        <v>175</v>
      </c>
      <c r="DN22" s="149" t="s">
        <v>61</v>
      </c>
      <c r="DO22" s="149" t="s">
        <v>53</v>
      </c>
      <c r="DP22" s="149" t="s">
        <v>54</v>
      </c>
      <c r="DQ22" s="149" t="s">
        <v>138</v>
      </c>
      <c r="DR22" s="149" t="s">
        <v>139</v>
      </c>
      <c r="DS22" s="153" t="s">
        <v>186</v>
      </c>
      <c r="DT22" s="150"/>
      <c r="DU22" s="150" t="s">
        <v>56</v>
      </c>
      <c r="DV22" s="150" t="s">
        <v>56</v>
      </c>
      <c r="DW22" s="151" t="s">
        <v>56</v>
      </c>
      <c r="DX22" s="151" t="s">
        <v>56</v>
      </c>
      <c r="DY22" s="151" t="s">
        <v>56</v>
      </c>
      <c r="DZ22" s="151" t="s">
        <v>56</v>
      </c>
    </row>
    <row r="23" spans="1:130" s="5" customFormat="1" ht="228" hidden="1" x14ac:dyDescent="0.25">
      <c r="A23" s="149" t="s">
        <v>40</v>
      </c>
      <c r="B23" s="149">
        <v>19</v>
      </c>
      <c r="C23" s="149" t="s">
        <v>176</v>
      </c>
      <c r="D23" s="149">
        <v>1906</v>
      </c>
      <c r="E23" s="149" t="s">
        <v>134</v>
      </c>
      <c r="F23" s="149">
        <v>16</v>
      </c>
      <c r="G23" s="149" t="s">
        <v>2939</v>
      </c>
      <c r="H23" s="149" t="s">
        <v>145</v>
      </c>
      <c r="I23" s="149">
        <v>100</v>
      </c>
      <c r="J23" s="149">
        <v>2019</v>
      </c>
      <c r="K23" s="149" t="s">
        <v>182</v>
      </c>
      <c r="L23" s="149">
        <v>100</v>
      </c>
      <c r="M23" s="149" t="s">
        <v>226</v>
      </c>
      <c r="N23" s="152"/>
      <c r="O23" s="152"/>
      <c r="P23" s="152"/>
      <c r="Q23" s="152"/>
      <c r="R23" s="149" t="s">
        <v>140</v>
      </c>
      <c r="S23" s="149">
        <v>1906015</v>
      </c>
      <c r="T23" s="149" t="s">
        <v>143</v>
      </c>
      <c r="U23" s="149">
        <v>16</v>
      </c>
      <c r="V23" s="149">
        <v>190601500</v>
      </c>
      <c r="W23" s="149" t="s">
        <v>3073</v>
      </c>
      <c r="X23" s="149" t="s">
        <v>216</v>
      </c>
      <c r="Y23" s="149">
        <v>0</v>
      </c>
      <c r="Z23" s="149">
        <v>2019</v>
      </c>
      <c r="AA23" s="149" t="s">
        <v>1601</v>
      </c>
      <c r="AB23" s="149">
        <v>3</v>
      </c>
      <c r="AC23" s="149" t="s">
        <v>3225</v>
      </c>
      <c r="AD23" s="152"/>
      <c r="AE23" s="152"/>
      <c r="AF23" s="152"/>
      <c r="AG23" s="152"/>
      <c r="AH23" s="152"/>
      <c r="AI23" s="152"/>
      <c r="AJ23" s="152"/>
      <c r="AK23" s="152"/>
      <c r="AL23" s="152"/>
      <c r="AM23" s="152"/>
      <c r="AN23" s="152"/>
      <c r="AO23" s="152"/>
      <c r="AP23" s="152"/>
      <c r="AQ23" s="152"/>
      <c r="AR23" s="152"/>
      <c r="AS23" s="152"/>
      <c r="AT23" s="152"/>
      <c r="AU23" s="152"/>
      <c r="AV23" s="152"/>
      <c r="AW23" s="152"/>
      <c r="AX23" s="152"/>
      <c r="AY23" s="152"/>
      <c r="AZ23" s="152"/>
      <c r="BA23" s="152"/>
      <c r="BB23" s="152"/>
      <c r="BC23" s="152"/>
      <c r="BD23" s="152"/>
      <c r="BE23" s="152"/>
      <c r="BF23" s="152"/>
      <c r="BG23" s="152"/>
      <c r="BH23" s="152"/>
      <c r="BI23" s="152"/>
      <c r="BJ23" s="152"/>
      <c r="BK23" s="152"/>
      <c r="BL23" s="152"/>
      <c r="BM23" s="152"/>
      <c r="BN23" s="152"/>
      <c r="BO23" s="152"/>
      <c r="BP23" s="152"/>
      <c r="BQ23" s="152"/>
      <c r="BR23" s="152"/>
      <c r="BS23" s="152"/>
      <c r="BT23" s="152"/>
      <c r="BU23" s="152"/>
      <c r="BV23" s="152"/>
      <c r="BW23" s="152"/>
      <c r="BX23" s="152"/>
      <c r="BY23" s="152"/>
      <c r="BZ23" s="152"/>
      <c r="CA23" s="152"/>
      <c r="CB23" s="152"/>
      <c r="CC23" s="152"/>
      <c r="CD23" s="152"/>
      <c r="CE23" s="152"/>
      <c r="CF23" s="152"/>
      <c r="CG23" s="152"/>
      <c r="CH23" s="152"/>
      <c r="CI23" s="152"/>
      <c r="CJ23" s="152"/>
      <c r="CK23" s="152"/>
      <c r="CL23" s="152"/>
      <c r="CM23" s="152"/>
      <c r="CN23" s="152"/>
      <c r="CO23" s="152"/>
      <c r="CP23" s="152"/>
      <c r="CQ23" s="152"/>
      <c r="CR23" s="152"/>
      <c r="CS23" s="152"/>
      <c r="CT23" s="152"/>
      <c r="CU23" s="152"/>
      <c r="CV23" s="152"/>
      <c r="CW23" s="152"/>
      <c r="CX23" s="152"/>
      <c r="CY23" s="152"/>
      <c r="CZ23" s="152"/>
      <c r="DA23" s="149" t="s">
        <v>142</v>
      </c>
      <c r="DB23" s="149" t="s">
        <v>110</v>
      </c>
      <c r="DC23" s="149" t="s">
        <v>3074</v>
      </c>
      <c r="DD23" s="294"/>
      <c r="DE23" s="158" t="s">
        <v>49</v>
      </c>
      <c r="DF23" s="149"/>
      <c r="DG23" s="149" t="s">
        <v>132</v>
      </c>
      <c r="DH23" s="150"/>
      <c r="DI23" s="149" t="s">
        <v>52</v>
      </c>
      <c r="DJ23" s="149"/>
      <c r="DK23" s="149"/>
      <c r="DL23" s="149"/>
      <c r="DM23" s="158" t="s">
        <v>175</v>
      </c>
      <c r="DN23" s="149" t="s">
        <v>61</v>
      </c>
      <c r="DO23" s="149" t="s">
        <v>53</v>
      </c>
      <c r="DP23" s="149" t="s">
        <v>54</v>
      </c>
      <c r="DQ23" s="149" t="s">
        <v>138</v>
      </c>
      <c r="DR23" s="149" t="s">
        <v>139</v>
      </c>
      <c r="DS23" s="153" t="s">
        <v>186</v>
      </c>
      <c r="DT23" s="150"/>
      <c r="DU23" s="150" t="s">
        <v>56</v>
      </c>
      <c r="DV23" s="150" t="s">
        <v>56</v>
      </c>
      <c r="DW23" s="151" t="s">
        <v>56</v>
      </c>
      <c r="DX23" s="151" t="s">
        <v>56</v>
      </c>
      <c r="DY23" s="151" t="s">
        <v>56</v>
      </c>
      <c r="DZ23" s="151" t="s">
        <v>56</v>
      </c>
    </row>
    <row r="24" spans="1:130" s="5" customFormat="1" ht="228" hidden="1" x14ac:dyDescent="0.25">
      <c r="A24" s="149" t="s">
        <v>40</v>
      </c>
      <c r="B24" s="149">
        <v>19</v>
      </c>
      <c r="C24" s="149" t="s">
        <v>176</v>
      </c>
      <c r="D24" s="149">
        <v>1902</v>
      </c>
      <c r="E24" s="149" t="s">
        <v>144</v>
      </c>
      <c r="F24" s="149">
        <v>17</v>
      </c>
      <c r="G24" s="149" t="s">
        <v>218</v>
      </c>
      <c r="H24" s="149" t="s">
        <v>145</v>
      </c>
      <c r="I24" s="159">
        <v>1</v>
      </c>
      <c r="J24" s="149">
        <v>2019</v>
      </c>
      <c r="K24" s="149" t="s">
        <v>146</v>
      </c>
      <c r="L24" s="159">
        <v>1</v>
      </c>
      <c r="M24" s="159" t="s">
        <v>227</v>
      </c>
      <c r="N24" s="159"/>
      <c r="O24" s="159"/>
      <c r="P24" s="159"/>
      <c r="Q24" s="159"/>
      <c r="R24" s="149" t="s">
        <v>147</v>
      </c>
      <c r="S24" s="149">
        <v>1902010</v>
      </c>
      <c r="T24" s="149" t="s">
        <v>148</v>
      </c>
      <c r="U24" s="149">
        <v>17</v>
      </c>
      <c r="V24" s="149">
        <v>190201000</v>
      </c>
      <c r="W24" s="149" t="s">
        <v>234</v>
      </c>
      <c r="X24" s="149" t="s">
        <v>47</v>
      </c>
      <c r="Y24" s="149">
        <v>48</v>
      </c>
      <c r="Z24" s="149">
        <v>2019</v>
      </c>
      <c r="AA24" s="149" t="s">
        <v>187</v>
      </c>
      <c r="AB24" s="149">
        <v>48</v>
      </c>
      <c r="AC24" s="149" t="s">
        <v>217</v>
      </c>
      <c r="AD24" s="152"/>
      <c r="AE24" s="152"/>
      <c r="AF24" s="152"/>
      <c r="AG24" s="152"/>
      <c r="AH24" s="152"/>
      <c r="AI24" s="152"/>
      <c r="AJ24" s="152"/>
      <c r="AK24" s="152"/>
      <c r="AL24" s="152"/>
      <c r="AM24" s="152"/>
      <c r="AN24" s="152"/>
      <c r="AO24" s="152"/>
      <c r="AP24" s="152"/>
      <c r="AQ24" s="152"/>
      <c r="AR24" s="152"/>
      <c r="AS24" s="152"/>
      <c r="AT24" s="152"/>
      <c r="AU24" s="152"/>
      <c r="AV24" s="152"/>
      <c r="AW24" s="152"/>
      <c r="AX24" s="152"/>
      <c r="AY24" s="152"/>
      <c r="AZ24" s="152"/>
      <c r="BA24" s="152"/>
      <c r="BB24" s="152"/>
      <c r="BC24" s="152"/>
      <c r="BD24" s="152"/>
      <c r="BE24" s="152"/>
      <c r="BF24" s="152"/>
      <c r="BG24" s="152"/>
      <c r="BH24" s="152"/>
      <c r="BI24" s="152"/>
      <c r="BJ24" s="152"/>
      <c r="BK24" s="152"/>
      <c r="BL24" s="152"/>
      <c r="BM24" s="152"/>
      <c r="BN24" s="152"/>
      <c r="BO24" s="152"/>
      <c r="BP24" s="152"/>
      <c r="BQ24" s="152"/>
      <c r="BR24" s="152"/>
      <c r="BS24" s="152"/>
      <c r="BT24" s="152"/>
      <c r="BU24" s="152"/>
      <c r="BV24" s="152"/>
      <c r="BW24" s="152"/>
      <c r="BX24" s="152"/>
      <c r="BY24" s="152"/>
      <c r="BZ24" s="152"/>
      <c r="CA24" s="152"/>
      <c r="CB24" s="152"/>
      <c r="CC24" s="152"/>
      <c r="CD24" s="152"/>
      <c r="CE24" s="152"/>
      <c r="CF24" s="152"/>
      <c r="CG24" s="152"/>
      <c r="CH24" s="152"/>
      <c r="CI24" s="152"/>
      <c r="CJ24" s="152"/>
      <c r="CK24" s="152"/>
      <c r="CL24" s="152"/>
      <c r="CM24" s="152"/>
      <c r="CN24" s="152"/>
      <c r="CO24" s="152"/>
      <c r="CP24" s="152"/>
      <c r="CQ24" s="152"/>
      <c r="CR24" s="152"/>
      <c r="CS24" s="152"/>
      <c r="CT24" s="152"/>
      <c r="CU24" s="152"/>
      <c r="CV24" s="152"/>
      <c r="CW24" s="152"/>
      <c r="CX24" s="152"/>
      <c r="CY24" s="152"/>
      <c r="CZ24" s="152"/>
      <c r="DA24" s="149" t="s">
        <v>149</v>
      </c>
      <c r="DB24" s="149" t="s">
        <v>188</v>
      </c>
      <c r="DC24" s="149" t="s">
        <v>189</v>
      </c>
      <c r="DD24" s="171">
        <v>93503969042</v>
      </c>
      <c r="DE24" s="158" t="s">
        <v>49</v>
      </c>
      <c r="DF24" s="149"/>
      <c r="DG24" s="149" t="s">
        <v>132</v>
      </c>
      <c r="DH24" s="150"/>
      <c r="DI24" s="149" t="s">
        <v>52</v>
      </c>
      <c r="DJ24" s="149"/>
      <c r="DK24" s="149"/>
      <c r="DL24" s="149"/>
      <c r="DM24" s="158" t="s">
        <v>175</v>
      </c>
      <c r="DN24" s="149" t="s">
        <v>61</v>
      </c>
      <c r="DO24" s="149" t="s">
        <v>53</v>
      </c>
      <c r="DP24" s="149" t="s">
        <v>54</v>
      </c>
      <c r="DQ24" s="149" t="s">
        <v>138</v>
      </c>
      <c r="DR24" s="149" t="s">
        <v>139</v>
      </c>
      <c r="DS24" s="153" t="s">
        <v>186</v>
      </c>
      <c r="DT24" s="150"/>
      <c r="DU24" s="150" t="s">
        <v>56</v>
      </c>
      <c r="DV24" s="150" t="s">
        <v>56</v>
      </c>
      <c r="DW24" s="151" t="s">
        <v>56</v>
      </c>
      <c r="DX24" s="151" t="s">
        <v>56</v>
      </c>
      <c r="DY24" s="151" t="s">
        <v>56</v>
      </c>
      <c r="DZ24" s="151" t="s">
        <v>56</v>
      </c>
    </row>
    <row r="25" spans="1:130" s="5" customFormat="1" ht="228" hidden="1" x14ac:dyDescent="0.25">
      <c r="A25" s="149" t="s">
        <v>40</v>
      </c>
      <c r="B25" s="149">
        <v>19</v>
      </c>
      <c r="C25" s="149" t="s">
        <v>176</v>
      </c>
      <c r="D25" s="149">
        <v>1999</v>
      </c>
      <c r="E25" s="149" t="s">
        <v>150</v>
      </c>
      <c r="F25" s="149">
        <v>18</v>
      </c>
      <c r="G25" s="149" t="s">
        <v>235</v>
      </c>
      <c r="H25" s="149" t="s">
        <v>145</v>
      </c>
      <c r="I25" s="159">
        <v>1</v>
      </c>
      <c r="J25" s="149">
        <v>2019</v>
      </c>
      <c r="K25" s="149" t="s">
        <v>146</v>
      </c>
      <c r="L25" s="159">
        <v>1</v>
      </c>
      <c r="M25" s="159" t="s">
        <v>3226</v>
      </c>
      <c r="N25" s="159"/>
      <c r="O25" s="159"/>
      <c r="P25" s="159"/>
      <c r="Q25" s="159"/>
      <c r="R25" s="149" t="s">
        <v>151</v>
      </c>
      <c r="S25" s="149">
        <v>1999061</v>
      </c>
      <c r="T25" s="149" t="s">
        <v>152</v>
      </c>
      <c r="U25" s="149">
        <v>18</v>
      </c>
      <c r="V25" s="149">
        <v>199906100</v>
      </c>
      <c r="W25" s="149" t="s">
        <v>228</v>
      </c>
      <c r="X25" s="149" t="s">
        <v>47</v>
      </c>
      <c r="Y25" s="149">
        <v>0</v>
      </c>
      <c r="Z25" s="149">
        <v>2019</v>
      </c>
      <c r="AA25" s="149" t="s">
        <v>153</v>
      </c>
      <c r="AB25" s="149">
        <v>4</v>
      </c>
      <c r="AC25" s="149" t="s">
        <v>229</v>
      </c>
      <c r="AD25" s="152"/>
      <c r="AE25" s="152"/>
      <c r="AF25" s="152"/>
      <c r="AG25" s="152"/>
      <c r="AH25" s="152"/>
      <c r="AI25" s="152"/>
      <c r="AJ25" s="152"/>
      <c r="AK25" s="152"/>
      <c r="AL25" s="152"/>
      <c r="AM25" s="152"/>
      <c r="AN25" s="152"/>
      <c r="AO25" s="152"/>
      <c r="AP25" s="152"/>
      <c r="AQ25" s="152"/>
      <c r="AR25" s="152"/>
      <c r="AS25" s="152"/>
      <c r="AT25" s="152"/>
      <c r="AU25" s="152"/>
      <c r="AV25" s="152"/>
      <c r="AW25" s="152"/>
      <c r="AX25" s="152"/>
      <c r="AY25" s="152"/>
      <c r="AZ25" s="152"/>
      <c r="BA25" s="152"/>
      <c r="BB25" s="152"/>
      <c r="BC25" s="152"/>
      <c r="BD25" s="152"/>
      <c r="BE25" s="152"/>
      <c r="BF25" s="152"/>
      <c r="BG25" s="152"/>
      <c r="BH25" s="152"/>
      <c r="BI25" s="152"/>
      <c r="BJ25" s="152"/>
      <c r="BK25" s="152"/>
      <c r="BL25" s="152"/>
      <c r="BM25" s="152"/>
      <c r="BN25" s="152"/>
      <c r="BO25" s="152"/>
      <c r="BP25" s="152"/>
      <c r="BQ25" s="152"/>
      <c r="BR25" s="152"/>
      <c r="BS25" s="152"/>
      <c r="BT25" s="152"/>
      <c r="BU25" s="152"/>
      <c r="BV25" s="152"/>
      <c r="BW25" s="152"/>
      <c r="BX25" s="152"/>
      <c r="BY25" s="152"/>
      <c r="BZ25" s="152"/>
      <c r="CA25" s="152"/>
      <c r="CB25" s="152"/>
      <c r="CC25" s="152"/>
      <c r="CD25" s="152"/>
      <c r="CE25" s="152"/>
      <c r="CF25" s="152"/>
      <c r="CG25" s="152"/>
      <c r="CH25" s="152"/>
      <c r="CI25" s="152"/>
      <c r="CJ25" s="152"/>
      <c r="CK25" s="152"/>
      <c r="CL25" s="152"/>
      <c r="CM25" s="152"/>
      <c r="CN25" s="152"/>
      <c r="CO25" s="152"/>
      <c r="CP25" s="152"/>
      <c r="CQ25" s="152"/>
      <c r="CR25" s="152"/>
      <c r="CS25" s="152"/>
      <c r="CT25" s="152"/>
      <c r="CU25" s="152"/>
      <c r="CV25" s="152"/>
      <c r="CW25" s="152"/>
      <c r="CX25" s="152"/>
      <c r="CY25" s="152"/>
      <c r="CZ25" s="152"/>
      <c r="DA25" s="149" t="s">
        <v>154</v>
      </c>
      <c r="DB25" s="149" t="s">
        <v>155</v>
      </c>
      <c r="DC25" s="149" t="s">
        <v>3075</v>
      </c>
      <c r="DD25" s="171">
        <v>5064482622</v>
      </c>
      <c r="DE25" s="158" t="s">
        <v>49</v>
      </c>
      <c r="DF25" s="149"/>
      <c r="DG25" s="149" t="s">
        <v>156</v>
      </c>
      <c r="DH25" s="150"/>
      <c r="DI25" s="149" t="s">
        <v>157</v>
      </c>
      <c r="DJ25" s="149" t="s">
        <v>158</v>
      </c>
      <c r="DK25" s="149"/>
      <c r="DL25" s="149"/>
      <c r="DM25" s="158" t="s">
        <v>175</v>
      </c>
      <c r="DN25" s="149"/>
      <c r="DO25" s="149"/>
      <c r="DP25" s="149"/>
      <c r="DQ25" s="149"/>
      <c r="DR25" s="149"/>
      <c r="DS25" s="153" t="s">
        <v>186</v>
      </c>
      <c r="DT25" s="150"/>
      <c r="DU25" s="150" t="s">
        <v>56</v>
      </c>
      <c r="DV25" s="150" t="s">
        <v>56</v>
      </c>
      <c r="DW25" s="151" t="s">
        <v>56</v>
      </c>
      <c r="DX25" s="151" t="s">
        <v>56</v>
      </c>
      <c r="DY25" s="151" t="s">
        <v>56</v>
      </c>
      <c r="DZ25" s="151" t="s">
        <v>56</v>
      </c>
    </row>
    <row r="26" spans="1:130" s="5" customFormat="1" ht="228" hidden="1" x14ac:dyDescent="0.25">
      <c r="A26" s="149" t="s">
        <v>40</v>
      </c>
      <c r="B26" s="149">
        <v>45</v>
      </c>
      <c r="C26" s="149" t="s">
        <v>159</v>
      </c>
      <c r="D26" s="149">
        <v>4502</v>
      </c>
      <c r="E26" s="149" t="s">
        <v>160</v>
      </c>
      <c r="F26" s="149">
        <v>19</v>
      </c>
      <c r="G26" s="149" t="s">
        <v>230</v>
      </c>
      <c r="H26" s="149" t="s">
        <v>231</v>
      </c>
      <c r="I26" s="172">
        <v>0.7</v>
      </c>
      <c r="J26" s="149">
        <v>2018</v>
      </c>
      <c r="K26" s="149" t="s">
        <v>146</v>
      </c>
      <c r="L26" s="172">
        <v>1</v>
      </c>
      <c r="M26" s="159" t="s">
        <v>3227</v>
      </c>
      <c r="N26" s="159"/>
      <c r="O26" s="159"/>
      <c r="P26" s="159"/>
      <c r="Q26" s="159"/>
      <c r="R26" s="149" t="s">
        <v>208</v>
      </c>
      <c r="S26" s="149">
        <v>4502001</v>
      </c>
      <c r="T26" s="149" t="s">
        <v>161</v>
      </c>
      <c r="U26" s="158">
        <v>19</v>
      </c>
      <c r="V26" s="149">
        <v>450200100</v>
      </c>
      <c r="W26" s="149" t="s">
        <v>3076</v>
      </c>
      <c r="X26" s="149" t="s">
        <v>47</v>
      </c>
      <c r="Y26" s="149">
        <v>1</v>
      </c>
      <c r="Z26" s="149">
        <v>2018</v>
      </c>
      <c r="AA26" s="149" t="s">
        <v>162</v>
      </c>
      <c r="AB26" s="149">
        <v>4</v>
      </c>
      <c r="AC26" s="149" t="s">
        <v>232</v>
      </c>
      <c r="AD26" s="152"/>
      <c r="AE26" s="152"/>
      <c r="AF26" s="152"/>
      <c r="AG26" s="152"/>
      <c r="AH26" s="152"/>
      <c r="AI26" s="152"/>
      <c r="AJ26" s="152"/>
      <c r="AK26" s="152"/>
      <c r="AL26" s="152"/>
      <c r="AM26" s="152"/>
      <c r="AN26" s="152"/>
      <c r="AO26" s="152"/>
      <c r="AP26" s="152"/>
      <c r="AQ26" s="152"/>
      <c r="AR26" s="152"/>
      <c r="AS26" s="152"/>
      <c r="AT26" s="152"/>
      <c r="AU26" s="152"/>
      <c r="AV26" s="152"/>
      <c r="AW26" s="152"/>
      <c r="AX26" s="152"/>
      <c r="AY26" s="152"/>
      <c r="AZ26" s="152"/>
      <c r="BA26" s="152"/>
      <c r="BB26" s="152"/>
      <c r="BC26" s="152"/>
      <c r="BD26" s="152"/>
      <c r="BE26" s="152"/>
      <c r="BF26" s="152"/>
      <c r="BG26" s="152"/>
      <c r="BH26" s="152"/>
      <c r="BI26" s="152"/>
      <c r="BJ26" s="152"/>
      <c r="BK26" s="152"/>
      <c r="BL26" s="152"/>
      <c r="BM26" s="152"/>
      <c r="BN26" s="152"/>
      <c r="BO26" s="152"/>
      <c r="BP26" s="152"/>
      <c r="BQ26" s="152"/>
      <c r="BR26" s="152"/>
      <c r="BS26" s="152"/>
      <c r="BT26" s="152"/>
      <c r="BU26" s="152"/>
      <c r="BV26" s="152"/>
      <c r="BW26" s="152"/>
      <c r="BX26" s="152"/>
      <c r="BY26" s="152"/>
      <c r="BZ26" s="152"/>
      <c r="CA26" s="152"/>
      <c r="CB26" s="152"/>
      <c r="CC26" s="152"/>
      <c r="CD26" s="152"/>
      <c r="CE26" s="152"/>
      <c r="CF26" s="152"/>
      <c r="CG26" s="152"/>
      <c r="CH26" s="152"/>
      <c r="CI26" s="152"/>
      <c r="CJ26" s="152"/>
      <c r="CK26" s="152"/>
      <c r="CL26" s="152"/>
      <c r="CM26" s="152"/>
      <c r="CN26" s="152"/>
      <c r="CO26" s="152"/>
      <c r="CP26" s="152"/>
      <c r="CQ26" s="152"/>
      <c r="CR26" s="152"/>
      <c r="CS26" s="152"/>
      <c r="CT26" s="152"/>
      <c r="CU26" s="152"/>
      <c r="CV26" s="152"/>
      <c r="CW26" s="152"/>
      <c r="CX26" s="152"/>
      <c r="CY26" s="152"/>
      <c r="CZ26" s="152"/>
      <c r="DA26" s="149" t="s">
        <v>163</v>
      </c>
      <c r="DB26" s="149" t="s">
        <v>164</v>
      </c>
      <c r="DC26" s="149" t="s">
        <v>209</v>
      </c>
      <c r="DD26" s="171" t="s">
        <v>165</v>
      </c>
      <c r="DE26" s="158" t="s">
        <v>49</v>
      </c>
      <c r="DF26" s="149" t="s">
        <v>166</v>
      </c>
      <c r="DG26" s="149" t="s">
        <v>167</v>
      </c>
      <c r="DH26" s="150"/>
      <c r="DI26" s="149" t="s">
        <v>168</v>
      </c>
      <c r="DJ26" s="149" t="s">
        <v>210</v>
      </c>
      <c r="DK26" s="149"/>
      <c r="DL26" s="149"/>
      <c r="DM26" s="158" t="s">
        <v>175</v>
      </c>
      <c r="DN26" s="149"/>
      <c r="DO26" s="149"/>
      <c r="DP26" s="149"/>
      <c r="DQ26" s="149" t="s">
        <v>169</v>
      </c>
      <c r="DR26" s="149" t="s">
        <v>170</v>
      </c>
      <c r="DS26" s="153" t="s">
        <v>186</v>
      </c>
      <c r="DT26" s="150"/>
      <c r="DU26" s="150" t="s">
        <v>56</v>
      </c>
      <c r="DV26" s="150" t="s">
        <v>56</v>
      </c>
      <c r="DW26" s="151" t="s">
        <v>56</v>
      </c>
      <c r="DX26" s="151" t="s">
        <v>56</v>
      </c>
      <c r="DY26" s="151" t="s">
        <v>56</v>
      </c>
      <c r="DZ26" s="151" t="s">
        <v>56</v>
      </c>
    </row>
    <row r="27" spans="1:130" s="44" customFormat="1" ht="409.5" x14ac:dyDescent="0.25">
      <c r="A27" s="214" t="s">
        <v>40</v>
      </c>
      <c r="B27" s="214">
        <v>33</v>
      </c>
      <c r="C27" s="214" t="s">
        <v>236</v>
      </c>
      <c r="D27" s="214">
        <v>3301</v>
      </c>
      <c r="E27" s="214" t="s">
        <v>237</v>
      </c>
      <c r="F27" s="214">
        <v>20</v>
      </c>
      <c r="G27" s="214" t="s">
        <v>238</v>
      </c>
      <c r="H27" s="214" t="s">
        <v>239</v>
      </c>
      <c r="I27" s="215">
        <v>5.3999999999999999E-2</v>
      </c>
      <c r="J27" s="214">
        <v>2019</v>
      </c>
      <c r="K27" s="214" t="s">
        <v>240</v>
      </c>
      <c r="L27" s="215">
        <v>7.0000000000000007E-2</v>
      </c>
      <c r="M27" s="215" t="s">
        <v>241</v>
      </c>
      <c r="N27" s="255">
        <v>1.4999999999999999E-2</v>
      </c>
      <c r="O27" s="255">
        <v>1.7999999999999999E-2</v>
      </c>
      <c r="P27" s="255">
        <v>1.7999999999999999E-2</v>
      </c>
      <c r="Q27" s="255">
        <v>1.7999999999999999E-2</v>
      </c>
      <c r="R27" s="214" t="s">
        <v>242</v>
      </c>
      <c r="S27" s="214">
        <v>3301088</v>
      </c>
      <c r="T27" s="214" t="s">
        <v>243</v>
      </c>
      <c r="U27" s="214">
        <v>20</v>
      </c>
      <c r="V27" s="216">
        <v>330108800</v>
      </c>
      <c r="W27" s="214" t="s">
        <v>243</v>
      </c>
      <c r="X27" s="214" t="s">
        <v>47</v>
      </c>
      <c r="Y27" s="214">
        <v>0</v>
      </c>
      <c r="Z27" s="214">
        <v>2019</v>
      </c>
      <c r="AA27" s="214" t="s">
        <v>244</v>
      </c>
      <c r="AB27" s="214">
        <v>1</v>
      </c>
      <c r="AC27" s="214" t="s">
        <v>3229</v>
      </c>
      <c r="AD27" s="214" t="s">
        <v>3349</v>
      </c>
      <c r="AE27" s="254" t="s">
        <v>3347</v>
      </c>
      <c r="AF27" s="214" t="s">
        <v>3345</v>
      </c>
      <c r="AG27" s="214"/>
      <c r="AH27" s="214"/>
      <c r="AI27" s="214"/>
      <c r="AJ27" s="214"/>
      <c r="AK27" s="214"/>
      <c r="AL27" s="214"/>
      <c r="AM27" s="214"/>
      <c r="AN27" s="214"/>
      <c r="AO27" s="214"/>
      <c r="AP27" s="214"/>
      <c r="AQ27" s="214"/>
      <c r="AR27" s="214"/>
      <c r="AS27" s="214"/>
      <c r="AT27" s="214"/>
      <c r="AU27" s="214"/>
      <c r="AV27" s="229">
        <v>1200000000</v>
      </c>
      <c r="AW27" s="230">
        <f>+AV27</f>
        <v>1200000000</v>
      </c>
      <c r="AX27" s="214" t="s">
        <v>3345</v>
      </c>
      <c r="AY27" s="214"/>
      <c r="AZ27" s="214"/>
      <c r="BA27" s="214"/>
      <c r="BB27" s="214"/>
      <c r="BC27" s="214"/>
      <c r="BD27" s="214"/>
      <c r="BE27" s="214"/>
      <c r="BF27" s="214"/>
      <c r="BG27" s="214"/>
      <c r="BH27" s="214"/>
      <c r="BI27" s="229">
        <v>25800000000</v>
      </c>
      <c r="BJ27" s="229">
        <v>13000000000</v>
      </c>
      <c r="BK27" s="214"/>
      <c r="BL27" s="214"/>
      <c r="BM27" s="214"/>
      <c r="BN27" s="214"/>
      <c r="BO27" s="231">
        <f>+BI27+BJ27</f>
        <v>38800000000</v>
      </c>
      <c r="BP27" s="214" t="s">
        <v>3346</v>
      </c>
      <c r="BQ27" s="229">
        <v>320149690</v>
      </c>
      <c r="BR27" s="214"/>
      <c r="BS27" s="214"/>
      <c r="BT27" s="214"/>
      <c r="BU27" s="214"/>
      <c r="BV27" s="214"/>
      <c r="BW27" s="214"/>
      <c r="BX27" s="214"/>
      <c r="BY27" s="214"/>
      <c r="BZ27" s="214"/>
      <c r="CA27" s="214"/>
      <c r="CB27" s="214"/>
      <c r="CC27" s="214"/>
      <c r="CD27" s="214"/>
      <c r="CE27" s="214"/>
      <c r="CF27" s="214"/>
      <c r="CG27" s="229">
        <f>+BQ27</f>
        <v>320149690</v>
      </c>
      <c r="CH27" s="214" t="s">
        <v>3346</v>
      </c>
      <c r="CI27" s="229">
        <v>2037713128</v>
      </c>
      <c r="CJ27" s="214"/>
      <c r="CK27" s="214"/>
      <c r="CL27" s="214"/>
      <c r="CM27" s="214"/>
      <c r="CN27" s="214"/>
      <c r="CO27" s="214"/>
      <c r="CP27" s="214"/>
      <c r="CQ27" s="214"/>
      <c r="CR27" s="214"/>
      <c r="CS27" s="214"/>
      <c r="CT27" s="214"/>
      <c r="CU27" s="214"/>
      <c r="CV27" s="214"/>
      <c r="CW27" s="214"/>
      <c r="CX27" s="214"/>
      <c r="CY27" s="230">
        <f>+CI27</f>
        <v>2037713128</v>
      </c>
      <c r="CZ27" s="231">
        <f>SUM(AW27+BO27+CG27+CY27)</f>
        <v>42357862818</v>
      </c>
      <c r="DA27" s="214" t="s">
        <v>245</v>
      </c>
      <c r="DB27" s="214" t="s">
        <v>246</v>
      </c>
      <c r="DC27" s="214" t="s">
        <v>247</v>
      </c>
      <c r="DD27" s="289">
        <v>50537673189</v>
      </c>
      <c r="DE27" s="217" t="s">
        <v>248</v>
      </c>
      <c r="DF27" s="214" t="s">
        <v>249</v>
      </c>
      <c r="DG27" s="214" t="s">
        <v>250</v>
      </c>
      <c r="DH27" s="214" t="s">
        <v>251</v>
      </c>
      <c r="DI27" s="214" t="s">
        <v>252</v>
      </c>
      <c r="DJ27" s="214" t="s">
        <v>253</v>
      </c>
      <c r="DK27" s="214" t="s">
        <v>254</v>
      </c>
      <c r="DL27" s="214" t="s">
        <v>255</v>
      </c>
      <c r="DM27" s="214" t="s">
        <v>256</v>
      </c>
      <c r="DN27" s="214" t="s">
        <v>257</v>
      </c>
      <c r="DO27" s="214" t="s">
        <v>258</v>
      </c>
      <c r="DP27" s="214" t="s">
        <v>259</v>
      </c>
      <c r="DQ27" s="214" t="s">
        <v>260</v>
      </c>
      <c r="DR27" s="214" t="s">
        <v>261</v>
      </c>
      <c r="DS27" s="214"/>
      <c r="DT27" s="214"/>
      <c r="DU27" s="214" t="s">
        <v>56</v>
      </c>
      <c r="DV27" s="214" t="s">
        <v>56</v>
      </c>
      <c r="DW27" s="214" t="s">
        <v>56</v>
      </c>
      <c r="DX27" s="214" t="s">
        <v>56</v>
      </c>
      <c r="DY27" s="214" t="s">
        <v>56</v>
      </c>
      <c r="DZ27" s="214" t="s">
        <v>56</v>
      </c>
    </row>
    <row r="28" spans="1:130" s="227" customFormat="1" ht="409.5" x14ac:dyDescent="0.25">
      <c r="A28" s="219" t="s">
        <v>40</v>
      </c>
      <c r="B28" s="219">
        <v>33</v>
      </c>
      <c r="C28" s="219" t="s">
        <v>236</v>
      </c>
      <c r="D28" s="219">
        <v>3301</v>
      </c>
      <c r="E28" s="219" t="s">
        <v>237</v>
      </c>
      <c r="F28" s="219">
        <v>20</v>
      </c>
      <c r="G28" s="219" t="s">
        <v>238</v>
      </c>
      <c r="H28" s="219" t="s">
        <v>239</v>
      </c>
      <c r="I28" s="220">
        <v>5.3999999999999999E-2</v>
      </c>
      <c r="J28" s="219">
        <v>2019</v>
      </c>
      <c r="K28" s="219" t="s">
        <v>240</v>
      </c>
      <c r="L28" s="220">
        <v>7.0000000000000007E-2</v>
      </c>
      <c r="M28" s="220" t="s">
        <v>241</v>
      </c>
      <c r="N28" s="255">
        <v>1.4999999999999999E-2</v>
      </c>
      <c r="O28" s="255">
        <v>1.7999999999999999E-2</v>
      </c>
      <c r="P28" s="255">
        <v>1.7999999999999999E-2</v>
      </c>
      <c r="Q28" s="255">
        <v>1.7999999999999999E-2</v>
      </c>
      <c r="R28" s="219" t="s">
        <v>262</v>
      </c>
      <c r="S28" s="221">
        <v>3301087</v>
      </c>
      <c r="T28" s="219" t="s">
        <v>263</v>
      </c>
      <c r="U28" s="219">
        <v>21</v>
      </c>
      <c r="V28" s="221">
        <v>330108701</v>
      </c>
      <c r="W28" s="219" t="s">
        <v>3230</v>
      </c>
      <c r="X28" s="219" t="s">
        <v>47</v>
      </c>
      <c r="Y28" s="222" t="s">
        <v>264</v>
      </c>
      <c r="Z28" s="219">
        <v>2019</v>
      </c>
      <c r="AA28" s="219" t="s">
        <v>265</v>
      </c>
      <c r="AB28" s="219" t="s">
        <v>266</v>
      </c>
      <c r="AC28" s="219" t="s">
        <v>3232</v>
      </c>
      <c r="AD28" s="219" t="s">
        <v>3349</v>
      </c>
      <c r="AE28" s="254" t="s">
        <v>3347</v>
      </c>
      <c r="AF28" s="219">
        <v>1800</v>
      </c>
      <c r="AG28" s="219"/>
      <c r="AH28" s="219"/>
      <c r="AI28" s="219"/>
      <c r="AJ28" s="219"/>
      <c r="AK28" s="219"/>
      <c r="AL28" s="219"/>
      <c r="AM28" s="219"/>
      <c r="AN28" s="223">
        <v>299046080</v>
      </c>
      <c r="AO28" s="223">
        <v>296774919</v>
      </c>
      <c r="AP28" s="219"/>
      <c r="AQ28" s="219"/>
      <c r="AR28" s="219"/>
      <c r="AS28" s="219"/>
      <c r="AT28" s="219"/>
      <c r="AU28" s="219"/>
      <c r="AV28" s="219"/>
      <c r="AW28" s="224">
        <f>SUM(AN28:AV28)</f>
        <v>595820999</v>
      </c>
      <c r="AX28" s="219">
        <v>1850</v>
      </c>
      <c r="AZ28" s="223">
        <v>910731364</v>
      </c>
      <c r="BA28" s="219"/>
      <c r="BB28" s="219"/>
      <c r="BC28" s="219"/>
      <c r="BD28" s="219"/>
      <c r="BE28" s="219"/>
      <c r="BF28" s="219"/>
      <c r="BG28" s="219"/>
      <c r="BH28" s="219"/>
      <c r="BI28" s="219"/>
      <c r="BJ28" s="219"/>
      <c r="BK28" s="219"/>
      <c r="BL28" s="219"/>
      <c r="BM28" s="219"/>
      <c r="BN28" s="232">
        <v>6440287</v>
      </c>
      <c r="BO28" s="223">
        <f>SUM(AZ28:BN28)</f>
        <v>917171651</v>
      </c>
      <c r="BP28" s="219">
        <v>1900</v>
      </c>
      <c r="BR28" s="223">
        <v>807259647</v>
      </c>
      <c r="BS28" s="219"/>
      <c r="BT28" s="219"/>
      <c r="BU28" s="219"/>
      <c r="BV28" s="219"/>
      <c r="BW28" s="219"/>
      <c r="BX28" s="219"/>
      <c r="BY28" s="219"/>
      <c r="BZ28" s="219"/>
      <c r="CA28" s="219"/>
      <c r="CB28" s="219"/>
      <c r="CC28" s="219"/>
      <c r="CD28" s="219"/>
      <c r="CE28" s="219"/>
      <c r="CF28" s="223">
        <v>6633496</v>
      </c>
      <c r="CG28" s="223">
        <f>SUM(BR28:CF28)</f>
        <v>813893143</v>
      </c>
      <c r="CH28" s="219">
        <v>1928</v>
      </c>
      <c r="CI28" s="219"/>
      <c r="CJ28" s="223">
        <v>840917437</v>
      </c>
      <c r="CK28" s="219"/>
      <c r="CL28" s="219"/>
      <c r="CM28" s="219"/>
      <c r="CN28" s="219"/>
      <c r="CO28" s="219"/>
      <c r="CP28" s="219"/>
      <c r="CQ28" s="219"/>
      <c r="CR28" s="219"/>
      <c r="CS28" s="219"/>
      <c r="CT28" s="219"/>
      <c r="CU28" s="219"/>
      <c r="CV28" s="219"/>
      <c r="CW28" s="219"/>
      <c r="CX28" s="223">
        <v>6832501</v>
      </c>
      <c r="CY28" s="223">
        <f>SUM(CI28:CX28)</f>
        <v>847749938</v>
      </c>
      <c r="CZ28" s="233">
        <f t="shared" ref="CZ28:CZ82" si="0">SUM(AW28+BO28+CG28+CY28)</f>
        <v>3174635731</v>
      </c>
      <c r="DA28" s="219" t="s">
        <v>267</v>
      </c>
      <c r="DB28" s="219" t="s">
        <v>268</v>
      </c>
      <c r="DC28" s="219" t="s">
        <v>269</v>
      </c>
      <c r="DD28" s="259"/>
      <c r="DE28" s="225" t="s">
        <v>248</v>
      </c>
      <c r="DF28" s="219" t="s">
        <v>270</v>
      </c>
      <c r="DG28" s="220" t="s">
        <v>250</v>
      </c>
      <c r="DH28" s="226"/>
      <c r="DI28" s="219" t="s">
        <v>252</v>
      </c>
      <c r="DJ28" s="219" t="s">
        <v>253</v>
      </c>
      <c r="DK28" s="219" t="s">
        <v>271</v>
      </c>
      <c r="DL28" s="219" t="s">
        <v>255</v>
      </c>
      <c r="DM28" s="219" t="s">
        <v>256</v>
      </c>
      <c r="DN28" s="219" t="s">
        <v>257</v>
      </c>
      <c r="DO28" s="219" t="s">
        <v>258</v>
      </c>
      <c r="DP28" s="219" t="s">
        <v>259</v>
      </c>
      <c r="DQ28" s="219" t="s">
        <v>260</v>
      </c>
      <c r="DR28" s="219" t="s">
        <v>261</v>
      </c>
      <c r="DS28" s="219" t="s">
        <v>272</v>
      </c>
      <c r="DT28" s="219"/>
      <c r="DU28" s="219" t="s">
        <v>56</v>
      </c>
      <c r="DV28" s="219" t="s">
        <v>56</v>
      </c>
      <c r="DW28" s="219" t="s">
        <v>56</v>
      </c>
      <c r="DX28" s="219" t="s">
        <v>56</v>
      </c>
      <c r="DY28" s="219" t="s">
        <v>56</v>
      </c>
      <c r="DZ28" s="219" t="s">
        <v>56</v>
      </c>
    </row>
    <row r="29" spans="1:130" ht="409.5" x14ac:dyDescent="0.25">
      <c r="A29" s="149" t="s">
        <v>40</v>
      </c>
      <c r="B29" s="149">
        <v>33</v>
      </c>
      <c r="C29" s="149" t="s">
        <v>236</v>
      </c>
      <c r="D29" s="149">
        <v>3301</v>
      </c>
      <c r="E29" s="149" t="s">
        <v>237</v>
      </c>
      <c r="F29" s="149">
        <v>20</v>
      </c>
      <c r="G29" s="149" t="s">
        <v>238</v>
      </c>
      <c r="H29" s="149" t="s">
        <v>239</v>
      </c>
      <c r="I29" s="156">
        <v>5.3999999999999999E-2</v>
      </c>
      <c r="J29" s="149">
        <v>2019</v>
      </c>
      <c r="K29" s="149" t="s">
        <v>240</v>
      </c>
      <c r="L29" s="156">
        <v>7.0000000000000007E-2</v>
      </c>
      <c r="M29" s="156" t="s">
        <v>241</v>
      </c>
      <c r="N29" s="255">
        <v>1.4999999999999999E-2</v>
      </c>
      <c r="O29" s="255">
        <v>1.7999999999999999E-2</v>
      </c>
      <c r="P29" s="255">
        <v>1.7999999999999999E-2</v>
      </c>
      <c r="Q29" s="255">
        <v>1.7999999999999999E-2</v>
      </c>
      <c r="R29" s="149" t="s">
        <v>262</v>
      </c>
      <c r="S29" s="173" t="s">
        <v>273</v>
      </c>
      <c r="T29" s="149" t="s">
        <v>274</v>
      </c>
      <c r="U29" s="149">
        <v>22</v>
      </c>
      <c r="V29" s="173" t="s">
        <v>275</v>
      </c>
      <c r="W29" s="149" t="s">
        <v>276</v>
      </c>
      <c r="X29" s="149" t="s">
        <v>47</v>
      </c>
      <c r="Y29" s="155" t="s">
        <v>277</v>
      </c>
      <c r="Z29" s="149">
        <v>2019</v>
      </c>
      <c r="AA29" s="149" t="s">
        <v>278</v>
      </c>
      <c r="AB29" s="159" t="s">
        <v>279</v>
      </c>
      <c r="AC29" s="159" t="s">
        <v>3231</v>
      </c>
      <c r="AD29" s="159" t="s">
        <v>3349</v>
      </c>
      <c r="AE29" s="254" t="s">
        <v>3347</v>
      </c>
      <c r="AF29" s="252">
        <v>500</v>
      </c>
      <c r="AG29" s="159"/>
      <c r="AH29" s="159"/>
      <c r="AI29" s="159"/>
      <c r="AJ29" s="159"/>
      <c r="AK29" s="159"/>
      <c r="AL29" s="159"/>
      <c r="AM29" s="159"/>
      <c r="AN29" s="159"/>
      <c r="AO29" s="159"/>
      <c r="AP29" s="159"/>
      <c r="AQ29" s="159"/>
      <c r="AR29" s="159"/>
      <c r="AS29" s="159"/>
      <c r="AT29" s="159"/>
      <c r="AU29" s="159"/>
      <c r="AV29" s="159"/>
      <c r="AW29" s="224">
        <f t="shared" ref="AW29:AW74" si="1">SUM(AN29:AV29)</f>
        <v>0</v>
      </c>
      <c r="AX29" s="252">
        <v>1000</v>
      </c>
      <c r="AY29" s="159"/>
      <c r="AZ29" s="159"/>
      <c r="BA29" s="159"/>
      <c r="BB29" s="159"/>
      <c r="BC29" s="159"/>
      <c r="BD29" s="159"/>
      <c r="BE29" s="159"/>
      <c r="BF29" s="159"/>
      <c r="BG29" s="159"/>
      <c r="BH29" s="159"/>
      <c r="BI29" s="159"/>
      <c r="BJ29" s="159"/>
      <c r="BK29" s="159"/>
      <c r="BL29" s="159"/>
      <c r="BM29" s="159"/>
      <c r="BN29" s="159"/>
      <c r="BO29" s="223">
        <f t="shared" ref="BO29:BO35" si="2">SUM(AZ29:BN29)</f>
        <v>0</v>
      </c>
      <c r="BP29" s="252">
        <v>2543</v>
      </c>
      <c r="BQ29" s="159"/>
      <c r="BR29" s="159"/>
      <c r="BS29" s="159"/>
      <c r="BT29" s="159"/>
      <c r="BU29" s="159"/>
      <c r="BV29" s="159"/>
      <c r="BW29" s="159"/>
      <c r="BX29" s="159"/>
      <c r="BY29" s="159"/>
      <c r="BZ29" s="159"/>
      <c r="CA29" s="159"/>
      <c r="CB29" s="159"/>
      <c r="CC29" s="159"/>
      <c r="CD29" s="159"/>
      <c r="CE29" s="159"/>
      <c r="CF29" s="159"/>
      <c r="CG29" s="223">
        <f t="shared" ref="CG29:CG34" si="3">SUM(BR29:CF29)</f>
        <v>0</v>
      </c>
      <c r="CH29" s="252">
        <v>2541</v>
      </c>
      <c r="CI29" s="159"/>
      <c r="CK29" s="159"/>
      <c r="CL29" s="159"/>
      <c r="CM29" s="159"/>
      <c r="CN29" s="159"/>
      <c r="CO29" s="159"/>
      <c r="CP29" s="159"/>
      <c r="CQ29" s="218">
        <v>100000000</v>
      </c>
      <c r="CR29" s="159"/>
      <c r="CS29" s="159"/>
      <c r="CT29" s="159"/>
      <c r="CU29" s="159"/>
      <c r="CV29" s="159"/>
      <c r="CW29" s="159"/>
      <c r="CX29" s="159"/>
      <c r="CY29" s="223">
        <f t="shared" ref="CY29:CY84" si="4">SUM(CI29:CX29)</f>
        <v>100000000</v>
      </c>
      <c r="CZ29" s="233">
        <f t="shared" si="0"/>
        <v>100000000</v>
      </c>
      <c r="DA29" s="149" t="s">
        <v>244</v>
      </c>
      <c r="DB29" s="149" t="s">
        <v>280</v>
      </c>
      <c r="DC29" s="149" t="s">
        <v>281</v>
      </c>
      <c r="DD29" s="259"/>
      <c r="DE29" s="166" t="s">
        <v>248</v>
      </c>
      <c r="DF29" s="149" t="s">
        <v>270</v>
      </c>
      <c r="DG29" s="156" t="s">
        <v>250</v>
      </c>
      <c r="DH29" s="174"/>
      <c r="DI29" s="149" t="s">
        <v>252</v>
      </c>
      <c r="DJ29" s="149" t="s">
        <v>253</v>
      </c>
      <c r="DK29" s="149" t="s">
        <v>271</v>
      </c>
      <c r="DL29" s="149" t="s">
        <v>255</v>
      </c>
      <c r="DM29" s="149" t="s">
        <v>256</v>
      </c>
      <c r="DN29" s="149" t="s">
        <v>257</v>
      </c>
      <c r="DO29" s="149" t="s">
        <v>258</v>
      </c>
      <c r="DP29" s="149" t="s">
        <v>259</v>
      </c>
      <c r="DQ29" s="149" t="s">
        <v>260</v>
      </c>
      <c r="DR29" s="149" t="s">
        <v>261</v>
      </c>
      <c r="DS29" s="149" t="s">
        <v>272</v>
      </c>
      <c r="DT29" s="149"/>
      <c r="DU29" s="149" t="s">
        <v>56</v>
      </c>
      <c r="DV29" s="149" t="s">
        <v>56</v>
      </c>
      <c r="DW29" s="149" t="s">
        <v>56</v>
      </c>
      <c r="DX29" s="149" t="s">
        <v>56</v>
      </c>
      <c r="DY29" s="149" t="s">
        <v>56</v>
      </c>
      <c r="DZ29" s="149" t="s">
        <v>56</v>
      </c>
    </row>
    <row r="30" spans="1:130" ht="409.5" x14ac:dyDescent="0.25">
      <c r="A30" s="149" t="s">
        <v>40</v>
      </c>
      <c r="B30" s="149">
        <v>33</v>
      </c>
      <c r="C30" s="149" t="s">
        <v>236</v>
      </c>
      <c r="D30" s="149">
        <v>3301</v>
      </c>
      <c r="E30" s="149" t="s">
        <v>237</v>
      </c>
      <c r="F30" s="149">
        <v>20</v>
      </c>
      <c r="G30" s="149" t="s">
        <v>238</v>
      </c>
      <c r="H30" s="149" t="s">
        <v>239</v>
      </c>
      <c r="I30" s="156">
        <v>5.3999999999999999E-2</v>
      </c>
      <c r="J30" s="149">
        <v>2019</v>
      </c>
      <c r="K30" s="149" t="s">
        <v>240</v>
      </c>
      <c r="L30" s="156">
        <v>7.0000000000000007E-2</v>
      </c>
      <c r="M30" s="156" t="s">
        <v>241</v>
      </c>
      <c r="N30" s="255">
        <v>1.4999999999999999E-2</v>
      </c>
      <c r="O30" s="255">
        <v>1.7999999999999999E-2</v>
      </c>
      <c r="P30" s="255">
        <v>1.7999999999999999E-2</v>
      </c>
      <c r="Q30" s="255">
        <v>1.7999999999999999E-2</v>
      </c>
      <c r="R30" s="149" t="s">
        <v>282</v>
      </c>
      <c r="S30" s="174" t="s">
        <v>283</v>
      </c>
      <c r="T30" s="149" t="s">
        <v>284</v>
      </c>
      <c r="U30" s="158">
        <v>23</v>
      </c>
      <c r="V30" s="174" t="s">
        <v>285</v>
      </c>
      <c r="W30" s="149" t="s">
        <v>286</v>
      </c>
      <c r="X30" s="149" t="s">
        <v>287</v>
      </c>
      <c r="Y30" s="149">
        <v>11</v>
      </c>
      <c r="Z30" s="149">
        <v>2019</v>
      </c>
      <c r="AA30" s="149" t="s">
        <v>278</v>
      </c>
      <c r="AB30" s="149">
        <v>14</v>
      </c>
      <c r="AC30" s="149" t="s">
        <v>288</v>
      </c>
      <c r="AD30" s="152" t="s">
        <v>3349</v>
      </c>
      <c r="AE30" s="254" t="s">
        <v>3347</v>
      </c>
      <c r="AF30" s="252">
        <v>1</v>
      </c>
      <c r="AG30" s="152"/>
      <c r="AH30" s="152"/>
      <c r="AI30" s="152"/>
      <c r="AJ30" s="152"/>
      <c r="AK30" s="152"/>
      <c r="AL30" s="152"/>
      <c r="AM30" s="152"/>
      <c r="AN30" s="218"/>
      <c r="AO30" s="152"/>
      <c r="AP30" s="152"/>
      <c r="AQ30" s="152"/>
      <c r="AR30" s="152"/>
      <c r="AS30" s="152"/>
      <c r="AT30" s="152"/>
      <c r="AU30" s="152"/>
      <c r="AV30" s="152"/>
      <c r="AW30" s="224">
        <f t="shared" si="1"/>
        <v>0</v>
      </c>
      <c r="AX30" s="252">
        <v>3</v>
      </c>
      <c r="AY30" s="152"/>
      <c r="AZ30" s="152"/>
      <c r="BA30" s="152"/>
      <c r="BB30" s="152"/>
      <c r="BC30" s="152"/>
      <c r="BD30" s="152"/>
      <c r="BE30" s="152"/>
      <c r="BF30" s="152"/>
      <c r="BG30" s="218">
        <v>60257986</v>
      </c>
      <c r="BH30" s="152"/>
      <c r="BI30" s="152"/>
      <c r="BJ30" s="152"/>
      <c r="BK30" s="152"/>
      <c r="BL30" s="152"/>
      <c r="BM30" s="152"/>
      <c r="BN30" s="152"/>
      <c r="BO30" s="223">
        <f t="shared" si="2"/>
        <v>60257986</v>
      </c>
      <c r="BP30" s="252">
        <v>5</v>
      </c>
      <c r="BQ30" s="218">
        <v>21500000</v>
      </c>
      <c r="BR30" s="152"/>
      <c r="BS30" s="152"/>
      <c r="BT30" s="152"/>
      <c r="BU30" s="152"/>
      <c r="BV30" s="152"/>
      <c r="BW30" s="152"/>
      <c r="BX30" s="152"/>
      <c r="BY30" s="218">
        <v>60000000</v>
      </c>
      <c r="BZ30" s="152"/>
      <c r="CA30" s="152"/>
      <c r="CB30" s="152"/>
      <c r="CC30" s="152"/>
      <c r="CD30" s="152"/>
      <c r="CE30" s="152"/>
      <c r="CF30" s="152"/>
      <c r="CG30" s="223">
        <f>SUM(BQ30:CF30)</f>
        <v>81500000</v>
      </c>
      <c r="CH30" s="252">
        <v>5</v>
      </c>
      <c r="CI30" s="218">
        <v>40000000</v>
      </c>
      <c r="CJ30" s="152"/>
      <c r="CK30" s="152"/>
      <c r="CL30" s="152"/>
      <c r="CM30" s="152"/>
      <c r="CN30" s="152"/>
      <c r="CO30" s="152"/>
      <c r="CP30" s="152"/>
      <c r="CQ30" s="218">
        <v>50000000</v>
      </c>
      <c r="CR30" s="152"/>
      <c r="CS30" s="152"/>
      <c r="CT30" s="152"/>
      <c r="CU30" s="152"/>
      <c r="CV30" s="152"/>
      <c r="CW30" s="152"/>
      <c r="CX30" s="152"/>
      <c r="CY30" s="223">
        <f t="shared" si="4"/>
        <v>90000000</v>
      </c>
      <c r="CZ30" s="233">
        <f t="shared" si="0"/>
        <v>231757986</v>
      </c>
      <c r="DA30" s="149" t="s">
        <v>289</v>
      </c>
      <c r="DB30" s="149" t="s">
        <v>290</v>
      </c>
      <c r="DC30" s="149" t="s">
        <v>291</v>
      </c>
      <c r="DD30" s="259"/>
      <c r="DE30" s="166" t="s">
        <v>248</v>
      </c>
      <c r="DF30" s="149" t="s">
        <v>270</v>
      </c>
      <c r="DG30" s="156" t="s">
        <v>250</v>
      </c>
      <c r="DH30" s="174"/>
      <c r="DI30" s="149" t="s">
        <v>252</v>
      </c>
      <c r="DJ30" s="149" t="s">
        <v>253</v>
      </c>
      <c r="DK30" s="149" t="s">
        <v>292</v>
      </c>
      <c r="DL30" s="149" t="s">
        <v>255</v>
      </c>
      <c r="DM30" s="149" t="s">
        <v>256</v>
      </c>
      <c r="DN30" s="149" t="s">
        <v>257</v>
      </c>
      <c r="DO30" s="149" t="s">
        <v>258</v>
      </c>
      <c r="DP30" s="149" t="s">
        <v>259</v>
      </c>
      <c r="DQ30" s="149" t="s">
        <v>260</v>
      </c>
      <c r="DR30" s="149" t="s">
        <v>293</v>
      </c>
      <c r="DS30" s="149" t="s">
        <v>272</v>
      </c>
      <c r="DT30" s="149"/>
      <c r="DU30" s="149" t="s">
        <v>56</v>
      </c>
      <c r="DV30" s="149" t="s">
        <v>56</v>
      </c>
      <c r="DW30" s="149" t="s">
        <v>56</v>
      </c>
      <c r="DX30" s="149" t="s">
        <v>56</v>
      </c>
      <c r="DY30" s="149" t="s">
        <v>56</v>
      </c>
      <c r="DZ30" s="149" t="s">
        <v>56</v>
      </c>
    </row>
    <row r="31" spans="1:130" ht="409.5" x14ac:dyDescent="0.25">
      <c r="A31" s="149" t="s">
        <v>40</v>
      </c>
      <c r="B31" s="149">
        <v>33</v>
      </c>
      <c r="C31" s="149" t="s">
        <v>236</v>
      </c>
      <c r="D31" s="149">
        <v>3301</v>
      </c>
      <c r="E31" s="149" t="s">
        <v>237</v>
      </c>
      <c r="F31" s="149">
        <v>20</v>
      </c>
      <c r="G31" s="149" t="s">
        <v>238</v>
      </c>
      <c r="H31" s="149" t="s">
        <v>239</v>
      </c>
      <c r="I31" s="156">
        <v>5.3999999999999999E-2</v>
      </c>
      <c r="J31" s="149">
        <v>2019</v>
      </c>
      <c r="K31" s="149" t="s">
        <v>240</v>
      </c>
      <c r="L31" s="156">
        <v>7.0000000000000007E-2</v>
      </c>
      <c r="M31" s="156" t="s">
        <v>241</v>
      </c>
      <c r="N31" s="255">
        <v>1.4999999999999999E-2</v>
      </c>
      <c r="O31" s="255">
        <v>1.7999999999999999E-2</v>
      </c>
      <c r="P31" s="255">
        <v>1.7999999999999999E-2</v>
      </c>
      <c r="Q31" s="255">
        <v>1.7999999999999999E-2</v>
      </c>
      <c r="R31" s="149" t="s">
        <v>282</v>
      </c>
      <c r="S31" s="174">
        <v>3301087</v>
      </c>
      <c r="T31" s="149" t="s">
        <v>294</v>
      </c>
      <c r="U31" s="149">
        <v>24</v>
      </c>
      <c r="V31" s="174">
        <v>330108701</v>
      </c>
      <c r="W31" s="149" t="s">
        <v>295</v>
      </c>
      <c r="X31" s="149" t="s">
        <v>47</v>
      </c>
      <c r="Y31" s="149">
        <v>0</v>
      </c>
      <c r="Z31" s="149">
        <v>2019</v>
      </c>
      <c r="AA31" s="149" t="s">
        <v>265</v>
      </c>
      <c r="AB31" s="149">
        <v>3</v>
      </c>
      <c r="AC31" s="149" t="s">
        <v>296</v>
      </c>
      <c r="AD31" s="152" t="s">
        <v>3349</v>
      </c>
      <c r="AE31" s="254" t="s">
        <v>3347</v>
      </c>
      <c r="AF31" s="252">
        <v>0</v>
      </c>
      <c r="AG31" s="152"/>
      <c r="AH31" s="152"/>
      <c r="AI31" s="152"/>
      <c r="AJ31" s="152"/>
      <c r="AK31" s="152"/>
      <c r="AL31" s="152"/>
      <c r="AM31" s="152"/>
      <c r="AN31" s="152"/>
      <c r="AO31" s="152"/>
      <c r="AP31" s="152"/>
      <c r="AQ31" s="152"/>
      <c r="AR31" s="152"/>
      <c r="AS31" s="152"/>
      <c r="AT31" s="152"/>
      <c r="AU31" s="152"/>
      <c r="AV31" s="152"/>
      <c r="AW31" s="224">
        <f t="shared" si="1"/>
        <v>0</v>
      </c>
      <c r="AX31" s="252"/>
      <c r="AY31" s="152"/>
      <c r="AZ31" s="152"/>
      <c r="BA31" s="152"/>
      <c r="BB31" s="152"/>
      <c r="BC31" s="152"/>
      <c r="BD31" s="152"/>
      <c r="BE31" s="152"/>
      <c r="BF31" s="152"/>
      <c r="BG31" s="152"/>
      <c r="BH31" s="152"/>
      <c r="BI31" s="152"/>
      <c r="BJ31" s="152"/>
      <c r="BK31" s="152"/>
      <c r="BL31" s="152"/>
      <c r="BM31" s="152"/>
      <c r="BN31" s="152"/>
      <c r="BO31" s="223">
        <f t="shared" si="2"/>
        <v>0</v>
      </c>
      <c r="BP31" s="252">
        <v>1</v>
      </c>
      <c r="BQ31" s="152"/>
      <c r="BR31" s="218">
        <v>100000000</v>
      </c>
      <c r="BS31" s="152"/>
      <c r="BT31" s="152"/>
      <c r="BU31" s="152"/>
      <c r="BV31" s="152"/>
      <c r="BW31" s="152"/>
      <c r="BX31" s="152"/>
      <c r="BY31" s="152"/>
      <c r="BZ31" s="152"/>
      <c r="CA31" s="152"/>
      <c r="CB31" s="152"/>
      <c r="CC31" s="152"/>
      <c r="CD31" s="152"/>
      <c r="CE31" s="152"/>
      <c r="CF31" s="152"/>
      <c r="CG31" s="223">
        <f t="shared" si="3"/>
        <v>100000000</v>
      </c>
      <c r="CH31" s="252">
        <v>2</v>
      </c>
      <c r="CI31" s="152"/>
      <c r="CJ31" s="234">
        <v>100000000</v>
      </c>
      <c r="CK31" s="152"/>
      <c r="CL31" s="152"/>
      <c r="CM31" s="152"/>
      <c r="CN31" s="152"/>
      <c r="CO31" s="152"/>
      <c r="CP31" s="152"/>
      <c r="CQ31" s="152"/>
      <c r="CR31" s="152"/>
      <c r="CS31" s="152"/>
      <c r="CT31" s="152"/>
      <c r="CU31" s="152"/>
      <c r="CV31" s="152"/>
      <c r="CW31" s="152"/>
      <c r="CX31" s="152"/>
      <c r="CY31" s="223">
        <f t="shared" si="4"/>
        <v>100000000</v>
      </c>
      <c r="CZ31" s="233">
        <f t="shared" si="0"/>
        <v>200000000</v>
      </c>
      <c r="DA31" s="149" t="s">
        <v>289</v>
      </c>
      <c r="DB31" s="149" t="s">
        <v>244</v>
      </c>
      <c r="DC31" s="149" t="s">
        <v>297</v>
      </c>
      <c r="DD31" s="259"/>
      <c r="DE31" s="166" t="s">
        <v>248</v>
      </c>
      <c r="DF31" s="149" t="s">
        <v>270</v>
      </c>
      <c r="DG31" s="156" t="s">
        <v>250</v>
      </c>
      <c r="DH31" s="174"/>
      <c r="DI31" s="149" t="s">
        <v>252</v>
      </c>
      <c r="DJ31" s="149" t="s">
        <v>253</v>
      </c>
      <c r="DK31" s="149" t="s">
        <v>271</v>
      </c>
      <c r="DL31" s="149" t="s">
        <v>255</v>
      </c>
      <c r="DM31" s="149" t="s">
        <v>256</v>
      </c>
      <c r="DN31" s="149" t="s">
        <v>257</v>
      </c>
      <c r="DO31" s="149" t="s">
        <v>258</v>
      </c>
      <c r="DP31" s="149" t="s">
        <v>259</v>
      </c>
      <c r="DQ31" s="149" t="s">
        <v>260</v>
      </c>
      <c r="DR31" s="149" t="s">
        <v>261</v>
      </c>
      <c r="DS31" s="149" t="s">
        <v>272</v>
      </c>
      <c r="DT31" s="149"/>
      <c r="DU31" s="149" t="s">
        <v>56</v>
      </c>
      <c r="DV31" s="149" t="s">
        <v>56</v>
      </c>
      <c r="DW31" s="149" t="s">
        <v>56</v>
      </c>
      <c r="DX31" s="149" t="s">
        <v>56</v>
      </c>
      <c r="DY31" s="149" t="s">
        <v>56</v>
      </c>
      <c r="DZ31" s="149" t="s">
        <v>56</v>
      </c>
    </row>
    <row r="32" spans="1:130" s="44" customFormat="1" ht="76.5" customHeight="1" x14ac:dyDescent="0.25">
      <c r="A32" s="149" t="s">
        <v>40</v>
      </c>
      <c r="B32" s="149">
        <v>33</v>
      </c>
      <c r="C32" s="149" t="s">
        <v>236</v>
      </c>
      <c r="D32" s="149">
        <v>3301</v>
      </c>
      <c r="E32" s="149" t="s">
        <v>237</v>
      </c>
      <c r="F32" s="149">
        <v>20</v>
      </c>
      <c r="G32" s="149" t="s">
        <v>238</v>
      </c>
      <c r="H32" s="149" t="s">
        <v>239</v>
      </c>
      <c r="I32" s="156">
        <v>5.3999999999999999E-2</v>
      </c>
      <c r="J32" s="149">
        <v>2019</v>
      </c>
      <c r="K32" s="149" t="s">
        <v>240</v>
      </c>
      <c r="L32" s="156">
        <v>7.0000000000000007E-2</v>
      </c>
      <c r="M32" s="156" t="s">
        <v>241</v>
      </c>
      <c r="N32" s="255">
        <v>1.4999999999999999E-2</v>
      </c>
      <c r="O32" s="255">
        <v>1.7999999999999999E-2</v>
      </c>
      <c r="P32" s="255">
        <v>1.7999999999999999E-2</v>
      </c>
      <c r="Q32" s="255">
        <v>1.7999999999999999E-2</v>
      </c>
      <c r="R32" s="149" t="s">
        <v>3015</v>
      </c>
      <c r="S32" s="174">
        <v>3301087</v>
      </c>
      <c r="T32" s="149" t="s">
        <v>3014</v>
      </c>
      <c r="U32" s="149">
        <v>25</v>
      </c>
      <c r="V32" s="174">
        <v>33108700</v>
      </c>
      <c r="W32" s="149" t="s">
        <v>3016</v>
      </c>
      <c r="X32" s="149" t="s">
        <v>47</v>
      </c>
      <c r="Y32" s="149">
        <v>0</v>
      </c>
      <c r="Z32" s="149">
        <v>2019</v>
      </c>
      <c r="AA32" s="149" t="s">
        <v>265</v>
      </c>
      <c r="AB32" s="149">
        <v>16</v>
      </c>
      <c r="AC32" s="149" t="s">
        <v>3233</v>
      </c>
      <c r="AD32" s="152" t="s">
        <v>3349</v>
      </c>
      <c r="AE32" s="254" t="s">
        <v>3347</v>
      </c>
      <c r="AF32" s="252"/>
      <c r="AG32" s="152"/>
      <c r="AH32" s="152"/>
      <c r="AI32" s="152"/>
      <c r="AJ32" s="152"/>
      <c r="AK32" s="152"/>
      <c r="AL32" s="152"/>
      <c r="AM32" s="152"/>
      <c r="AN32" s="152"/>
      <c r="AO32" s="152"/>
      <c r="AP32" s="152"/>
      <c r="AQ32" s="152"/>
      <c r="AR32" s="152"/>
      <c r="AS32" s="152"/>
      <c r="AT32" s="152"/>
      <c r="AU32" s="152"/>
      <c r="AV32" s="152"/>
      <c r="AW32" s="224">
        <f t="shared" si="1"/>
        <v>0</v>
      </c>
      <c r="AX32" s="252"/>
      <c r="AY32" s="152"/>
      <c r="AZ32" s="152"/>
      <c r="BA32" s="152"/>
      <c r="BB32" s="152"/>
      <c r="BC32" s="152"/>
      <c r="BD32" s="152"/>
      <c r="BE32" s="152"/>
      <c r="BF32" s="152"/>
      <c r="BG32" s="152"/>
      <c r="BH32" s="152"/>
      <c r="BI32" s="152"/>
      <c r="BJ32" s="152"/>
      <c r="BK32" s="152"/>
      <c r="BL32" s="152"/>
      <c r="BM32" s="152"/>
      <c r="BN32" s="152"/>
      <c r="BO32" s="223">
        <f t="shared" si="2"/>
        <v>0</v>
      </c>
      <c r="BP32" s="252">
        <v>8</v>
      </c>
      <c r="BQ32" s="152"/>
      <c r="BR32" s="218">
        <v>18000000</v>
      </c>
      <c r="BS32" s="152"/>
      <c r="BT32" s="152"/>
      <c r="BU32" s="152"/>
      <c r="BV32" s="152"/>
      <c r="BW32" s="152"/>
      <c r="BX32" s="152"/>
      <c r="BY32" s="152"/>
      <c r="BZ32" s="152"/>
      <c r="CA32" s="152"/>
      <c r="CB32" s="152"/>
      <c r="CC32" s="152"/>
      <c r="CD32" s="152"/>
      <c r="CE32" s="152"/>
      <c r="CF32" s="152"/>
      <c r="CG32" s="223">
        <f t="shared" si="3"/>
        <v>18000000</v>
      </c>
      <c r="CH32" s="252">
        <v>8</v>
      </c>
      <c r="CI32" s="152"/>
      <c r="CJ32" s="218">
        <v>18000000</v>
      </c>
      <c r="CK32" s="152"/>
      <c r="CL32" s="152"/>
      <c r="CM32" s="152"/>
      <c r="CN32" s="152"/>
      <c r="CO32" s="152"/>
      <c r="CP32" s="152"/>
      <c r="CQ32" s="152"/>
      <c r="CR32" s="152"/>
      <c r="CS32" s="152"/>
      <c r="CT32" s="152"/>
      <c r="CU32" s="152"/>
      <c r="CV32" s="152"/>
      <c r="CW32" s="152"/>
      <c r="CX32" s="152"/>
      <c r="CY32" s="223">
        <f t="shared" si="4"/>
        <v>18000000</v>
      </c>
      <c r="CZ32" s="233">
        <f t="shared" si="0"/>
        <v>36000000</v>
      </c>
      <c r="DA32" s="149" t="s">
        <v>289</v>
      </c>
      <c r="DB32" s="149" t="s">
        <v>244</v>
      </c>
      <c r="DC32" s="149" t="s">
        <v>3017</v>
      </c>
      <c r="DD32" s="259"/>
      <c r="DE32" s="166" t="s">
        <v>248</v>
      </c>
      <c r="DF32" s="149" t="s">
        <v>270</v>
      </c>
      <c r="DG32" s="156" t="s">
        <v>250</v>
      </c>
      <c r="DH32" s="174"/>
      <c r="DI32" s="149" t="s">
        <v>252</v>
      </c>
      <c r="DJ32" s="149" t="s">
        <v>253</v>
      </c>
      <c r="DK32" s="149" t="s">
        <v>271</v>
      </c>
      <c r="DL32" s="149" t="s">
        <v>255</v>
      </c>
      <c r="DM32" s="149" t="s">
        <v>256</v>
      </c>
      <c r="DN32" s="149" t="s">
        <v>257</v>
      </c>
      <c r="DO32" s="149" t="s">
        <v>258</v>
      </c>
      <c r="DP32" s="149" t="s">
        <v>259</v>
      </c>
      <c r="DQ32" s="149" t="s">
        <v>260</v>
      </c>
      <c r="DR32" s="149" t="s">
        <v>261</v>
      </c>
      <c r="DS32" s="149" t="s">
        <v>272</v>
      </c>
      <c r="DT32" s="149"/>
      <c r="DU32" s="149" t="s">
        <v>56</v>
      </c>
      <c r="DV32" s="149" t="s">
        <v>56</v>
      </c>
      <c r="DW32" s="149" t="s">
        <v>56</v>
      </c>
      <c r="DX32" s="149" t="s">
        <v>56</v>
      </c>
      <c r="DY32" s="149" t="s">
        <v>56</v>
      </c>
      <c r="DZ32" s="149" t="s">
        <v>56</v>
      </c>
    </row>
    <row r="33" spans="1:130" s="44" customFormat="1" ht="409.5" x14ac:dyDescent="0.25">
      <c r="A33" s="149" t="s">
        <v>40</v>
      </c>
      <c r="B33" s="149">
        <v>33</v>
      </c>
      <c r="C33" s="149" t="s">
        <v>236</v>
      </c>
      <c r="D33" s="149">
        <v>3301</v>
      </c>
      <c r="E33" s="149" t="s">
        <v>237</v>
      </c>
      <c r="F33" s="149">
        <v>20</v>
      </c>
      <c r="G33" s="149" t="s">
        <v>238</v>
      </c>
      <c r="H33" s="149" t="s">
        <v>239</v>
      </c>
      <c r="I33" s="156">
        <v>5.3999999999999999E-2</v>
      </c>
      <c r="J33" s="149">
        <v>2019</v>
      </c>
      <c r="K33" s="149" t="s">
        <v>240</v>
      </c>
      <c r="L33" s="156">
        <v>7.0000000000000007E-2</v>
      </c>
      <c r="M33" s="156" t="s">
        <v>241</v>
      </c>
      <c r="N33" s="255">
        <v>1.4999999999999999E-2</v>
      </c>
      <c r="O33" s="255">
        <v>1.7999999999999999E-2</v>
      </c>
      <c r="P33" s="255">
        <v>1.7999999999999999E-2</v>
      </c>
      <c r="Q33" s="255">
        <v>1.7999999999999999E-2</v>
      </c>
      <c r="R33" s="149" t="s">
        <v>3018</v>
      </c>
      <c r="S33" s="174">
        <v>3301053</v>
      </c>
      <c r="T33" s="149" t="s">
        <v>3019</v>
      </c>
      <c r="U33" s="158">
        <v>26</v>
      </c>
      <c r="V33" s="174">
        <v>330105300</v>
      </c>
      <c r="W33" s="149" t="s">
        <v>3020</v>
      </c>
      <c r="X33" s="149" t="s">
        <v>47</v>
      </c>
      <c r="Y33" s="149">
        <v>0</v>
      </c>
      <c r="Z33" s="149">
        <v>2019</v>
      </c>
      <c r="AA33" s="149" t="s">
        <v>265</v>
      </c>
      <c r="AB33" s="149">
        <v>4</v>
      </c>
      <c r="AC33" s="149" t="s">
        <v>3234</v>
      </c>
      <c r="AD33" s="152" t="s">
        <v>3350</v>
      </c>
      <c r="AE33" s="254" t="s">
        <v>3347</v>
      </c>
      <c r="AF33" s="252">
        <v>1</v>
      </c>
      <c r="AG33" s="152"/>
      <c r="AH33" s="152"/>
      <c r="AI33" s="152"/>
      <c r="AJ33" s="152"/>
      <c r="AK33" s="152"/>
      <c r="AL33" s="152"/>
      <c r="AM33" s="152"/>
      <c r="AN33" s="152"/>
      <c r="AO33" s="218">
        <v>5000000</v>
      </c>
      <c r="AP33" s="152"/>
      <c r="AQ33" s="152"/>
      <c r="AR33" s="152"/>
      <c r="AS33" s="152"/>
      <c r="AT33" s="152"/>
      <c r="AU33" s="152"/>
      <c r="AV33" s="152"/>
      <c r="AW33" s="224">
        <f t="shared" si="1"/>
        <v>5000000</v>
      </c>
      <c r="AX33" s="252">
        <v>1</v>
      </c>
      <c r="AY33" s="152"/>
      <c r="AZ33" s="218">
        <v>5000000</v>
      </c>
      <c r="BA33" s="152"/>
      <c r="BB33" s="152"/>
      <c r="BC33" s="152"/>
      <c r="BD33" s="152"/>
      <c r="BE33" s="152"/>
      <c r="BF33" s="152"/>
      <c r="BG33" s="152"/>
      <c r="BH33" s="152"/>
      <c r="BI33" s="152"/>
      <c r="BJ33" s="152"/>
      <c r="BK33" s="152"/>
      <c r="BL33" s="152"/>
      <c r="BM33" s="152"/>
      <c r="BN33" s="152"/>
      <c r="BO33" s="223">
        <f t="shared" si="2"/>
        <v>5000000</v>
      </c>
      <c r="BP33" s="252">
        <v>1</v>
      </c>
      <c r="BQ33" s="152"/>
      <c r="BR33" s="235">
        <v>5000000</v>
      </c>
      <c r="BS33" s="152"/>
      <c r="BT33" s="152"/>
      <c r="BU33" s="152"/>
      <c r="BV33" s="152"/>
      <c r="BW33" s="152"/>
      <c r="BX33" s="152"/>
      <c r="BY33" s="152"/>
      <c r="BZ33" s="152"/>
      <c r="CA33" s="152"/>
      <c r="CB33" s="152"/>
      <c r="CC33" s="152"/>
      <c r="CD33" s="152"/>
      <c r="CE33" s="152"/>
      <c r="CF33" s="152"/>
      <c r="CG33" s="223">
        <f t="shared" si="3"/>
        <v>5000000</v>
      </c>
      <c r="CH33" s="252">
        <v>1</v>
      </c>
      <c r="CI33" s="152"/>
      <c r="CJ33" s="218">
        <v>5000000</v>
      </c>
      <c r="CK33" s="152"/>
      <c r="CL33" s="152"/>
      <c r="CM33" s="152"/>
      <c r="CN33" s="152"/>
      <c r="CO33" s="152"/>
      <c r="CP33" s="152"/>
      <c r="CQ33" s="152"/>
      <c r="CR33" s="152"/>
      <c r="CS33" s="152"/>
      <c r="CT33" s="152"/>
      <c r="CU33" s="152"/>
      <c r="CV33" s="152"/>
      <c r="CW33" s="152"/>
      <c r="CX33" s="152"/>
      <c r="CY33" s="223">
        <f t="shared" si="4"/>
        <v>5000000</v>
      </c>
      <c r="CZ33" s="233">
        <f t="shared" si="0"/>
        <v>20000000</v>
      </c>
      <c r="DA33" s="149" t="s">
        <v>289</v>
      </c>
      <c r="DB33" s="149" t="s">
        <v>244</v>
      </c>
      <c r="DC33" s="149" t="s">
        <v>3021</v>
      </c>
      <c r="DD33" s="259"/>
      <c r="DE33" s="166" t="s">
        <v>248</v>
      </c>
      <c r="DF33" s="149" t="s">
        <v>270</v>
      </c>
      <c r="DG33" s="156" t="s">
        <v>250</v>
      </c>
      <c r="DH33" s="174"/>
      <c r="DI33" s="149" t="s">
        <v>252</v>
      </c>
      <c r="DJ33" s="149" t="s">
        <v>253</v>
      </c>
      <c r="DK33" s="149" t="s">
        <v>271</v>
      </c>
      <c r="DL33" s="149" t="s">
        <v>255</v>
      </c>
      <c r="DM33" s="149" t="s">
        <v>256</v>
      </c>
      <c r="DN33" s="149" t="s">
        <v>257</v>
      </c>
      <c r="DO33" s="149" t="s">
        <v>258</v>
      </c>
      <c r="DP33" s="149" t="s">
        <v>259</v>
      </c>
      <c r="DQ33" s="149" t="s">
        <v>260</v>
      </c>
      <c r="DR33" s="149" t="s">
        <v>261</v>
      </c>
      <c r="DS33" s="149" t="s">
        <v>272</v>
      </c>
      <c r="DT33" s="149"/>
      <c r="DU33" s="149" t="s">
        <v>56</v>
      </c>
      <c r="DV33" s="149" t="s">
        <v>56</v>
      </c>
      <c r="DW33" s="149" t="s">
        <v>56</v>
      </c>
      <c r="DX33" s="149" t="s">
        <v>56</v>
      </c>
      <c r="DY33" s="149" t="s">
        <v>56</v>
      </c>
      <c r="DZ33" s="149" t="s">
        <v>56</v>
      </c>
    </row>
    <row r="34" spans="1:130" s="44" customFormat="1" ht="209.25" customHeight="1" x14ac:dyDescent="0.25">
      <c r="A34" s="149" t="s">
        <v>40</v>
      </c>
      <c r="B34" s="149">
        <v>33</v>
      </c>
      <c r="C34" s="149" t="s">
        <v>236</v>
      </c>
      <c r="D34" s="149">
        <v>3301</v>
      </c>
      <c r="E34" s="149" t="s">
        <v>237</v>
      </c>
      <c r="F34" s="149">
        <v>21</v>
      </c>
      <c r="G34" s="149" t="s">
        <v>2852</v>
      </c>
      <c r="H34" s="149" t="s">
        <v>239</v>
      </c>
      <c r="I34" s="156">
        <v>0</v>
      </c>
      <c r="J34" s="149">
        <v>2019</v>
      </c>
      <c r="K34" s="149" t="s">
        <v>244</v>
      </c>
      <c r="L34" s="156">
        <v>0.4</v>
      </c>
      <c r="M34" s="156" t="s">
        <v>3228</v>
      </c>
      <c r="N34" s="255">
        <v>1.4999999999999999E-2</v>
      </c>
      <c r="O34" s="255">
        <v>1.7999999999999999E-2</v>
      </c>
      <c r="P34" s="255">
        <v>1.7999999999999999E-2</v>
      </c>
      <c r="Q34" s="255">
        <v>1.7999999999999999E-2</v>
      </c>
      <c r="R34" s="149"/>
      <c r="S34" s="174">
        <v>3301054</v>
      </c>
      <c r="T34" s="149" t="s">
        <v>3023</v>
      </c>
      <c r="U34" s="158">
        <v>27</v>
      </c>
      <c r="V34" s="174">
        <v>330105400</v>
      </c>
      <c r="W34" s="149" t="s">
        <v>3022</v>
      </c>
      <c r="X34" s="149" t="s">
        <v>47</v>
      </c>
      <c r="Y34" s="149">
        <v>0</v>
      </c>
      <c r="Z34" s="149">
        <v>2019</v>
      </c>
      <c r="AA34" s="149" t="s">
        <v>244</v>
      </c>
      <c r="AB34" s="149">
        <v>3</v>
      </c>
      <c r="AC34" s="149" t="s">
        <v>3217</v>
      </c>
      <c r="AD34" s="152" t="s">
        <v>3350</v>
      </c>
      <c r="AE34" s="254" t="s">
        <v>3347</v>
      </c>
      <c r="AF34" s="252">
        <v>0</v>
      </c>
      <c r="AG34" s="152"/>
      <c r="AH34" s="152"/>
      <c r="AI34" s="152"/>
      <c r="AJ34" s="152"/>
      <c r="AK34" s="152"/>
      <c r="AL34" s="152"/>
      <c r="AM34" s="152"/>
      <c r="AN34" s="152"/>
      <c r="AO34" s="152"/>
      <c r="AP34" s="152"/>
      <c r="AQ34" s="152"/>
      <c r="AR34" s="152"/>
      <c r="AS34" s="152"/>
      <c r="AT34" s="152"/>
      <c r="AU34" s="152"/>
      <c r="AV34" s="152"/>
      <c r="AW34" s="224">
        <f t="shared" si="1"/>
        <v>0</v>
      </c>
      <c r="AX34" s="252">
        <v>1</v>
      </c>
      <c r="AY34" s="152"/>
      <c r="AZ34" s="218">
        <v>20000000</v>
      </c>
      <c r="BA34" s="152"/>
      <c r="BB34" s="152"/>
      <c r="BC34" s="152"/>
      <c r="BD34" s="152"/>
      <c r="BE34" s="152"/>
      <c r="BF34" s="152"/>
      <c r="BG34" s="152"/>
      <c r="BH34" s="152"/>
      <c r="BI34" s="152"/>
      <c r="BJ34" s="152"/>
      <c r="BK34" s="152"/>
      <c r="BL34" s="152"/>
      <c r="BM34" s="152"/>
      <c r="BN34" s="152"/>
      <c r="BO34" s="223">
        <f t="shared" si="2"/>
        <v>20000000</v>
      </c>
      <c r="BP34" s="252">
        <v>1</v>
      </c>
      <c r="BQ34" s="152"/>
      <c r="BR34" s="218">
        <v>20000000</v>
      </c>
      <c r="BS34" s="152"/>
      <c r="BT34" s="152"/>
      <c r="BU34" s="152"/>
      <c r="BV34" s="152"/>
      <c r="BW34" s="152"/>
      <c r="BX34" s="152"/>
      <c r="BY34" s="152"/>
      <c r="BZ34" s="152"/>
      <c r="CA34" s="152"/>
      <c r="CB34" s="152"/>
      <c r="CC34" s="152"/>
      <c r="CD34" s="152"/>
      <c r="CE34" s="152"/>
      <c r="CF34" s="152"/>
      <c r="CG34" s="223">
        <f t="shared" si="3"/>
        <v>20000000</v>
      </c>
      <c r="CH34" s="252">
        <v>1</v>
      </c>
      <c r="CI34" s="152"/>
      <c r="CJ34" s="218">
        <v>25000000</v>
      </c>
      <c r="CK34" s="152"/>
      <c r="CL34" s="152"/>
      <c r="CM34" s="152"/>
      <c r="CN34" s="152"/>
      <c r="CO34" s="152"/>
      <c r="CP34" s="152"/>
      <c r="CQ34" s="152"/>
      <c r="CR34" s="152"/>
      <c r="CS34" s="152"/>
      <c r="CT34" s="152"/>
      <c r="CU34" s="152"/>
      <c r="CV34" s="152"/>
      <c r="CW34" s="152"/>
      <c r="CX34" s="152"/>
      <c r="CY34" s="223">
        <f t="shared" si="4"/>
        <v>25000000</v>
      </c>
      <c r="CZ34" s="233">
        <f t="shared" si="0"/>
        <v>65000000</v>
      </c>
      <c r="DA34" s="149" t="s">
        <v>289</v>
      </c>
      <c r="DB34" s="149" t="s">
        <v>244</v>
      </c>
      <c r="DC34" s="149"/>
      <c r="DD34" s="259"/>
      <c r="DE34" s="166"/>
      <c r="DF34" s="149"/>
      <c r="DG34" s="156"/>
      <c r="DH34" s="174"/>
      <c r="DI34" s="149"/>
      <c r="DJ34" s="149"/>
      <c r="DK34" s="149"/>
      <c r="DL34" s="149"/>
      <c r="DM34" s="149"/>
      <c r="DN34" s="149"/>
      <c r="DO34" s="149"/>
      <c r="DP34" s="149"/>
      <c r="DQ34" s="149"/>
      <c r="DR34" s="149"/>
      <c r="DS34" s="149"/>
      <c r="DT34" s="149"/>
      <c r="DU34" s="149"/>
      <c r="DV34" s="149"/>
      <c r="DW34" s="149"/>
      <c r="DX34" s="149"/>
      <c r="DY34" s="149"/>
      <c r="DZ34" s="149"/>
    </row>
    <row r="35" spans="1:130" ht="409.5" x14ac:dyDescent="0.25">
      <c r="A35" s="149" t="s">
        <v>40</v>
      </c>
      <c r="B35" s="149">
        <v>33</v>
      </c>
      <c r="C35" s="149" t="s">
        <v>236</v>
      </c>
      <c r="D35" s="149">
        <v>3301</v>
      </c>
      <c r="E35" s="149" t="s">
        <v>237</v>
      </c>
      <c r="F35" s="149">
        <v>20</v>
      </c>
      <c r="G35" s="149" t="s">
        <v>238</v>
      </c>
      <c r="H35" s="149" t="s">
        <v>239</v>
      </c>
      <c r="I35" s="156">
        <v>5.3999999999999999E-2</v>
      </c>
      <c r="J35" s="149">
        <v>2019</v>
      </c>
      <c r="K35" s="149" t="s">
        <v>240</v>
      </c>
      <c r="L35" s="156">
        <v>7.0000000000000007E-2</v>
      </c>
      <c r="M35" s="156" t="s">
        <v>241</v>
      </c>
      <c r="N35" s="255">
        <v>1.4999999999999999E-2</v>
      </c>
      <c r="O35" s="255">
        <v>1.7999999999999999E-2</v>
      </c>
      <c r="P35" s="255">
        <v>1.7999999999999999E-2</v>
      </c>
      <c r="Q35" s="255">
        <v>1.7999999999999999E-2</v>
      </c>
      <c r="R35" s="149" t="s">
        <v>298</v>
      </c>
      <c r="S35" s="174" t="s">
        <v>299</v>
      </c>
      <c r="T35" s="149" t="s">
        <v>300</v>
      </c>
      <c r="U35" s="149">
        <v>28</v>
      </c>
      <c r="V35" s="174" t="s">
        <v>301</v>
      </c>
      <c r="W35" s="149" t="s">
        <v>3077</v>
      </c>
      <c r="X35" s="149" t="s">
        <v>47</v>
      </c>
      <c r="Y35" s="149">
        <v>1</v>
      </c>
      <c r="Z35" s="149">
        <v>2019</v>
      </c>
      <c r="AA35" s="149" t="s">
        <v>265</v>
      </c>
      <c r="AB35" s="149">
        <v>20</v>
      </c>
      <c r="AC35" s="149" t="s">
        <v>302</v>
      </c>
      <c r="AD35" s="152" t="s">
        <v>3349</v>
      </c>
      <c r="AE35" s="254" t="s">
        <v>3347</v>
      </c>
      <c r="AF35" s="252">
        <v>0</v>
      </c>
      <c r="AG35" s="152"/>
      <c r="AH35" s="152"/>
      <c r="AI35" s="152"/>
      <c r="AJ35" s="152"/>
      <c r="AK35" s="152"/>
      <c r="AL35" s="152"/>
      <c r="AM35" s="152"/>
      <c r="AN35" s="152"/>
      <c r="AO35" s="152"/>
      <c r="AP35" s="152"/>
      <c r="AQ35" s="152"/>
      <c r="AR35" s="152"/>
      <c r="AS35" s="152"/>
      <c r="AT35" s="152"/>
      <c r="AU35" s="152"/>
      <c r="AV35" s="152"/>
      <c r="AW35" s="224">
        <f t="shared" si="1"/>
        <v>0</v>
      </c>
      <c r="AX35" s="252">
        <v>5</v>
      </c>
      <c r="AY35" s="152"/>
      <c r="AZ35" s="152"/>
      <c r="BA35" s="152"/>
      <c r="BB35" s="152"/>
      <c r="BC35" s="152"/>
      <c r="BD35" s="152"/>
      <c r="BE35" s="152"/>
      <c r="BF35" s="152"/>
      <c r="BG35" s="218">
        <v>100000000</v>
      </c>
      <c r="BH35" s="152"/>
      <c r="BI35" s="152"/>
      <c r="BJ35" s="152"/>
      <c r="BK35" s="152"/>
      <c r="BL35" s="152"/>
      <c r="BM35" s="152"/>
      <c r="BN35" s="152"/>
      <c r="BO35" s="223">
        <f t="shared" si="2"/>
        <v>100000000</v>
      </c>
      <c r="BP35" s="252">
        <v>7</v>
      </c>
      <c r="BQ35" s="218">
        <v>172740272</v>
      </c>
      <c r="BR35" s="152"/>
      <c r="BS35" s="152"/>
      <c r="BT35" s="152"/>
      <c r="BU35" s="152"/>
      <c r="BV35" s="152"/>
      <c r="BW35" s="152"/>
      <c r="BX35" s="152"/>
      <c r="BY35" s="152"/>
      <c r="BZ35" s="152"/>
      <c r="CA35" s="152"/>
      <c r="CB35" s="152"/>
      <c r="CC35" s="152"/>
      <c r="CD35" s="152"/>
      <c r="CE35" s="152"/>
      <c r="CF35" s="152"/>
      <c r="CG35" s="223">
        <f>SUM(BQ35:CF35)</f>
        <v>172740272</v>
      </c>
      <c r="CH35" s="252">
        <v>8</v>
      </c>
      <c r="CI35" s="218">
        <v>80000000</v>
      </c>
      <c r="CJ35" s="152"/>
      <c r="CK35" s="152"/>
      <c r="CL35" s="152"/>
      <c r="CM35" s="152"/>
      <c r="CN35" s="152"/>
      <c r="CO35" s="152"/>
      <c r="CP35" s="152"/>
      <c r="CQ35" s="218">
        <v>181377286</v>
      </c>
      <c r="CR35" s="152"/>
      <c r="CS35" s="152"/>
      <c r="CT35" s="152"/>
      <c r="CU35" s="152"/>
      <c r="CV35" s="152"/>
      <c r="CW35" s="152"/>
      <c r="CX35" s="152"/>
      <c r="CY35" s="223">
        <f t="shared" si="4"/>
        <v>261377286</v>
      </c>
      <c r="CZ35" s="233">
        <f t="shared" si="0"/>
        <v>534117558</v>
      </c>
      <c r="DA35" s="149" t="s">
        <v>244</v>
      </c>
      <c r="DB35" s="149" t="s">
        <v>290</v>
      </c>
      <c r="DC35" s="149" t="s">
        <v>303</v>
      </c>
      <c r="DD35" s="259"/>
      <c r="DE35" s="166" t="s">
        <v>248</v>
      </c>
      <c r="DF35" s="149" t="s">
        <v>270</v>
      </c>
      <c r="DG35" s="159" t="s">
        <v>250</v>
      </c>
      <c r="DH35" s="174"/>
      <c r="DI35" s="149" t="s">
        <v>252</v>
      </c>
      <c r="DJ35" s="149" t="s">
        <v>253</v>
      </c>
      <c r="DK35" s="149" t="s">
        <v>292</v>
      </c>
      <c r="DL35" s="149" t="s">
        <v>255</v>
      </c>
      <c r="DM35" s="149" t="s">
        <v>256</v>
      </c>
      <c r="DN35" s="149" t="s">
        <v>257</v>
      </c>
      <c r="DO35" s="149" t="s">
        <v>258</v>
      </c>
      <c r="DP35" s="149" t="s">
        <v>259</v>
      </c>
      <c r="DQ35" s="149" t="s">
        <v>260</v>
      </c>
      <c r="DR35" s="149" t="s">
        <v>304</v>
      </c>
      <c r="DS35" s="149" t="s">
        <v>272</v>
      </c>
      <c r="DT35" s="149"/>
      <c r="DU35" s="149" t="s">
        <v>56</v>
      </c>
      <c r="DV35" s="149" t="s">
        <v>56</v>
      </c>
      <c r="DW35" s="149" t="s">
        <v>56</v>
      </c>
      <c r="DX35" s="149" t="s">
        <v>56</v>
      </c>
      <c r="DY35" s="149" t="s">
        <v>56</v>
      </c>
      <c r="DZ35" s="149" t="s">
        <v>56</v>
      </c>
    </row>
    <row r="36" spans="1:130" ht="409.5" x14ac:dyDescent="0.25">
      <c r="A36" s="149" t="s">
        <v>40</v>
      </c>
      <c r="B36" s="149">
        <v>33</v>
      </c>
      <c r="C36" s="149" t="s">
        <v>236</v>
      </c>
      <c r="D36" s="149">
        <v>3301</v>
      </c>
      <c r="E36" s="149" t="s">
        <v>237</v>
      </c>
      <c r="F36" s="149">
        <v>20</v>
      </c>
      <c r="G36" s="149" t="s">
        <v>238</v>
      </c>
      <c r="H36" s="149" t="s">
        <v>239</v>
      </c>
      <c r="I36" s="156">
        <v>5.3999999999999999E-2</v>
      </c>
      <c r="J36" s="149">
        <v>2019</v>
      </c>
      <c r="K36" s="149" t="s">
        <v>240</v>
      </c>
      <c r="L36" s="156">
        <v>7.0000000000000007E-2</v>
      </c>
      <c r="M36" s="156" t="s">
        <v>241</v>
      </c>
      <c r="N36" s="255">
        <v>1.4999999999999999E-2</v>
      </c>
      <c r="O36" s="255">
        <v>1.7999999999999999E-2</v>
      </c>
      <c r="P36" s="255">
        <v>1.7999999999999999E-2</v>
      </c>
      <c r="Q36" s="255">
        <v>1.7999999999999999E-2</v>
      </c>
      <c r="R36" s="149" t="s">
        <v>262</v>
      </c>
      <c r="S36" s="174" t="s">
        <v>305</v>
      </c>
      <c r="T36" s="149" t="s">
        <v>306</v>
      </c>
      <c r="U36" s="149">
        <v>29</v>
      </c>
      <c r="V36" s="174" t="s">
        <v>307</v>
      </c>
      <c r="W36" s="149" t="s">
        <v>308</v>
      </c>
      <c r="X36" s="149" t="s">
        <v>47</v>
      </c>
      <c r="Y36" s="149">
        <v>1</v>
      </c>
      <c r="Z36" s="149">
        <v>2017</v>
      </c>
      <c r="AA36" s="149" t="s">
        <v>265</v>
      </c>
      <c r="AB36" s="149">
        <v>4</v>
      </c>
      <c r="AC36" s="149" t="s">
        <v>309</v>
      </c>
      <c r="AD36" s="152" t="s">
        <v>3349</v>
      </c>
      <c r="AE36" s="254" t="s">
        <v>3347</v>
      </c>
      <c r="AF36" s="252">
        <v>0</v>
      </c>
      <c r="AG36" s="152"/>
      <c r="AH36" s="152"/>
      <c r="AI36" s="152"/>
      <c r="AJ36" s="152"/>
      <c r="AK36" s="152"/>
      <c r="AL36" s="152"/>
      <c r="AM36" s="152"/>
      <c r="AN36" s="152"/>
      <c r="AO36" s="152"/>
      <c r="AP36" s="152"/>
      <c r="AQ36" s="152"/>
      <c r="AR36" s="152"/>
      <c r="AS36" s="152"/>
      <c r="AT36" s="152"/>
      <c r="AU36" s="152"/>
      <c r="AV36" s="152"/>
      <c r="AW36" s="224">
        <f t="shared" si="1"/>
        <v>0</v>
      </c>
      <c r="AX36" s="252">
        <v>1</v>
      </c>
      <c r="AY36" s="218">
        <v>30000000</v>
      </c>
      <c r="AZ36" s="152"/>
      <c r="BA36" s="152"/>
      <c r="BB36" s="152"/>
      <c r="BC36" s="152"/>
      <c r="BD36" s="152"/>
      <c r="BE36" s="152"/>
      <c r="BF36" s="152"/>
      <c r="BG36" s="152"/>
      <c r="BH36" s="152"/>
      <c r="BI36" s="152"/>
      <c r="BJ36" s="152"/>
      <c r="BK36" s="152"/>
      <c r="BL36" s="152"/>
      <c r="BM36" s="152"/>
      <c r="BN36" s="152"/>
      <c r="BO36" s="223">
        <f>SUM(AY36:BN36)</f>
        <v>30000000</v>
      </c>
      <c r="BP36" s="252">
        <v>1</v>
      </c>
      <c r="BQ36" s="218">
        <v>20000000</v>
      </c>
      <c r="BR36" s="152"/>
      <c r="BS36" s="152"/>
      <c r="BT36" s="152"/>
      <c r="BU36" s="152"/>
      <c r="BV36" s="152"/>
      <c r="BW36" s="152"/>
      <c r="BX36" s="152"/>
      <c r="BY36" s="152"/>
      <c r="BZ36" s="152"/>
      <c r="CA36" s="152"/>
      <c r="CB36" s="152"/>
      <c r="CC36" s="152"/>
      <c r="CD36" s="152"/>
      <c r="CE36" s="152"/>
      <c r="CF36" s="152"/>
      <c r="CG36" s="223">
        <f>SUM(BQ36:CF36)</f>
        <v>20000000</v>
      </c>
      <c r="CH36" s="252">
        <v>2</v>
      </c>
      <c r="CI36" s="218">
        <v>10000000</v>
      </c>
      <c r="CJ36" s="152"/>
      <c r="CK36" s="152"/>
      <c r="CL36" s="152"/>
      <c r="CM36" s="152"/>
      <c r="CN36" s="152"/>
      <c r="CO36" s="152"/>
      <c r="CP36" s="152"/>
      <c r="CQ36" s="218">
        <v>50000000</v>
      </c>
      <c r="CR36" s="152"/>
      <c r="CS36" s="152"/>
      <c r="CT36" s="152"/>
      <c r="CU36" s="152"/>
      <c r="CV36" s="152"/>
      <c r="CW36" s="152"/>
      <c r="CX36" s="152"/>
      <c r="CY36" s="223">
        <f t="shared" si="4"/>
        <v>60000000</v>
      </c>
      <c r="CZ36" s="233">
        <f t="shared" si="0"/>
        <v>110000000</v>
      </c>
      <c r="DA36" s="149" t="s">
        <v>289</v>
      </c>
      <c r="DB36" s="149" t="s">
        <v>310</v>
      </c>
      <c r="DC36" s="149" t="s">
        <v>3078</v>
      </c>
      <c r="DD36" s="259"/>
      <c r="DE36" s="166" t="s">
        <v>248</v>
      </c>
      <c r="DF36" s="149" t="s">
        <v>270</v>
      </c>
      <c r="DG36" s="159" t="s">
        <v>250</v>
      </c>
      <c r="DH36" s="174"/>
      <c r="DI36" s="149" t="s">
        <v>252</v>
      </c>
      <c r="DJ36" s="149" t="s">
        <v>253</v>
      </c>
      <c r="DK36" s="149" t="s">
        <v>271</v>
      </c>
      <c r="DL36" s="149" t="s">
        <v>255</v>
      </c>
      <c r="DM36" s="149" t="s">
        <v>256</v>
      </c>
      <c r="DN36" s="149" t="s">
        <v>257</v>
      </c>
      <c r="DO36" s="149" t="s">
        <v>258</v>
      </c>
      <c r="DP36" s="149" t="s">
        <v>259</v>
      </c>
      <c r="DQ36" s="149" t="s">
        <v>260</v>
      </c>
      <c r="DR36" s="149" t="s">
        <v>261</v>
      </c>
      <c r="DS36" s="149" t="s">
        <v>272</v>
      </c>
      <c r="DT36" s="149"/>
      <c r="DU36" s="149" t="s">
        <v>56</v>
      </c>
      <c r="DV36" s="149" t="s">
        <v>56</v>
      </c>
      <c r="DW36" s="149" t="s">
        <v>56</v>
      </c>
      <c r="DX36" s="149" t="s">
        <v>56</v>
      </c>
      <c r="DY36" s="149" t="s">
        <v>56</v>
      </c>
      <c r="DZ36" s="149" t="s">
        <v>56</v>
      </c>
    </row>
    <row r="37" spans="1:130" ht="409.5" x14ac:dyDescent="0.25">
      <c r="A37" s="149" t="s">
        <v>40</v>
      </c>
      <c r="B37" s="149">
        <v>33</v>
      </c>
      <c r="C37" s="149" t="s">
        <v>236</v>
      </c>
      <c r="D37" s="149">
        <v>3301</v>
      </c>
      <c r="E37" s="149" t="s">
        <v>237</v>
      </c>
      <c r="F37" s="149">
        <v>21</v>
      </c>
      <c r="G37" s="149" t="s">
        <v>2852</v>
      </c>
      <c r="H37" s="149" t="s">
        <v>239</v>
      </c>
      <c r="I37" s="156">
        <v>0</v>
      </c>
      <c r="J37" s="149">
        <v>2019</v>
      </c>
      <c r="K37" s="149" t="s">
        <v>244</v>
      </c>
      <c r="L37" s="156">
        <v>0.4</v>
      </c>
      <c r="M37" s="156" t="s">
        <v>3228</v>
      </c>
      <c r="N37" s="156">
        <v>0.1</v>
      </c>
      <c r="O37" s="156">
        <v>0.1</v>
      </c>
      <c r="P37" s="156">
        <v>0.1</v>
      </c>
      <c r="Q37" s="156">
        <v>0.1</v>
      </c>
      <c r="R37" s="149" t="s">
        <v>311</v>
      </c>
      <c r="S37" s="149">
        <v>3301068</v>
      </c>
      <c r="T37" s="149" t="s">
        <v>312</v>
      </c>
      <c r="U37" s="158">
        <v>30</v>
      </c>
      <c r="V37" s="173">
        <v>330106801</v>
      </c>
      <c r="W37" s="149" t="s">
        <v>3079</v>
      </c>
      <c r="X37" s="149" t="s">
        <v>47</v>
      </c>
      <c r="Y37" s="149">
        <v>5</v>
      </c>
      <c r="Z37" s="149">
        <v>2019</v>
      </c>
      <c r="AA37" s="149" t="s">
        <v>278</v>
      </c>
      <c r="AB37" s="149">
        <v>5</v>
      </c>
      <c r="AC37" s="149" t="s">
        <v>313</v>
      </c>
      <c r="AD37" s="152" t="s">
        <v>3350</v>
      </c>
      <c r="AE37" s="254" t="s">
        <v>3347</v>
      </c>
      <c r="AF37" s="252">
        <v>0</v>
      </c>
      <c r="AG37" s="152"/>
      <c r="AH37" s="152"/>
      <c r="AI37" s="152"/>
      <c r="AJ37" s="152"/>
      <c r="AK37" s="152"/>
      <c r="AL37" s="152"/>
      <c r="AM37" s="152"/>
      <c r="AN37" s="152"/>
      <c r="AO37" s="152"/>
      <c r="AP37" s="152"/>
      <c r="AQ37" s="152"/>
      <c r="AR37" s="152"/>
      <c r="AS37" s="152"/>
      <c r="AT37" s="152"/>
      <c r="AU37" s="152"/>
      <c r="AV37" s="152"/>
      <c r="AW37" s="224">
        <f t="shared" si="1"/>
        <v>0</v>
      </c>
      <c r="AX37" s="252">
        <v>1</v>
      </c>
      <c r="AY37" s="218">
        <v>160000000</v>
      </c>
      <c r="AZ37" s="152"/>
      <c r="BA37" s="152"/>
      <c r="BB37" s="152"/>
      <c r="BC37" s="152"/>
      <c r="BD37" s="152"/>
      <c r="BE37" s="152"/>
      <c r="BF37" s="152"/>
      <c r="BG37" s="218">
        <v>120000000</v>
      </c>
      <c r="BH37" s="152"/>
      <c r="BI37" s="152"/>
      <c r="BJ37" s="152"/>
      <c r="BK37" s="152"/>
      <c r="BL37" s="152"/>
      <c r="BM37" s="152"/>
      <c r="BN37" s="152"/>
      <c r="BO37" s="223">
        <f t="shared" ref="BO37:BO85" si="5">SUM(AY37:BN37)</f>
        <v>280000000</v>
      </c>
      <c r="BP37" s="252">
        <v>1</v>
      </c>
      <c r="BQ37" s="218">
        <v>73000000</v>
      </c>
      <c r="BR37" s="152"/>
      <c r="BS37" s="152"/>
      <c r="BT37" s="152"/>
      <c r="BU37" s="152"/>
      <c r="BV37" s="152"/>
      <c r="BW37" s="152"/>
      <c r="BX37" s="152"/>
      <c r="BY37" s="218">
        <v>210000000</v>
      </c>
      <c r="BZ37" s="152"/>
      <c r="CA37" s="152"/>
      <c r="CB37" s="152"/>
      <c r="CC37" s="152"/>
      <c r="CD37" s="152"/>
      <c r="CE37" s="152"/>
      <c r="CF37" s="152"/>
      <c r="CG37" s="223">
        <f t="shared" ref="CG37:CG75" si="6">SUM(BQ37:CF37)</f>
        <v>283000000</v>
      </c>
      <c r="CH37" s="252">
        <v>3</v>
      </c>
      <c r="CI37" s="218">
        <v>359521327</v>
      </c>
      <c r="CJ37" s="152"/>
      <c r="CK37" s="152"/>
      <c r="CL37" s="152"/>
      <c r="CM37" s="152"/>
      <c r="CN37" s="152"/>
      <c r="CO37" s="152"/>
      <c r="CP37" s="152"/>
      <c r="CQ37" s="218">
        <v>286650000</v>
      </c>
      <c r="CR37" s="152"/>
      <c r="CS37" s="152"/>
      <c r="CT37" s="152"/>
      <c r="CU37" s="152"/>
      <c r="CV37" s="152"/>
      <c r="CW37" s="152"/>
      <c r="CX37" s="152"/>
      <c r="CY37" s="223">
        <f t="shared" si="4"/>
        <v>646171327</v>
      </c>
      <c r="CZ37" s="233">
        <f t="shared" si="0"/>
        <v>1209171327</v>
      </c>
      <c r="DA37" s="149" t="s">
        <v>289</v>
      </c>
      <c r="DB37" s="149" t="s">
        <v>310</v>
      </c>
      <c r="DC37" s="149" t="s">
        <v>314</v>
      </c>
      <c r="DD37" s="259"/>
      <c r="DE37" s="166" t="s">
        <v>248</v>
      </c>
      <c r="DF37" s="149" t="s">
        <v>270</v>
      </c>
      <c r="DG37" s="159" t="s">
        <v>250</v>
      </c>
      <c r="DH37" s="149" t="s">
        <v>251</v>
      </c>
      <c r="DI37" s="149" t="s">
        <v>252</v>
      </c>
      <c r="DJ37" s="149" t="s">
        <v>253</v>
      </c>
      <c r="DK37" s="149" t="s">
        <v>292</v>
      </c>
      <c r="DL37" s="149" t="s">
        <v>255</v>
      </c>
      <c r="DM37" s="149" t="s">
        <v>256</v>
      </c>
      <c r="DN37" s="149" t="s">
        <v>257</v>
      </c>
      <c r="DO37" s="149" t="s">
        <v>258</v>
      </c>
      <c r="DP37" s="149" t="s">
        <v>259</v>
      </c>
      <c r="DQ37" s="149" t="s">
        <v>260</v>
      </c>
      <c r="DR37" s="149" t="s">
        <v>293</v>
      </c>
      <c r="DS37" s="149"/>
      <c r="DT37" s="149"/>
      <c r="DU37" s="149" t="s">
        <v>56</v>
      </c>
      <c r="DV37" s="149" t="s">
        <v>56</v>
      </c>
      <c r="DW37" s="149" t="s">
        <v>56</v>
      </c>
      <c r="DX37" s="149" t="s">
        <v>56</v>
      </c>
      <c r="DY37" s="149" t="s">
        <v>56</v>
      </c>
      <c r="DZ37" s="149" t="s">
        <v>56</v>
      </c>
    </row>
    <row r="38" spans="1:130" ht="409.5" x14ac:dyDescent="0.25">
      <c r="A38" s="149" t="s">
        <v>40</v>
      </c>
      <c r="B38" s="149">
        <v>33</v>
      </c>
      <c r="C38" s="149" t="s">
        <v>236</v>
      </c>
      <c r="D38" s="149">
        <v>3301</v>
      </c>
      <c r="E38" s="149" t="s">
        <v>237</v>
      </c>
      <c r="F38" s="149">
        <v>21</v>
      </c>
      <c r="G38" s="149" t="s">
        <v>2852</v>
      </c>
      <c r="H38" s="149" t="s">
        <v>239</v>
      </c>
      <c r="I38" s="156">
        <v>0</v>
      </c>
      <c r="J38" s="149">
        <v>2019</v>
      </c>
      <c r="K38" s="149" t="s">
        <v>244</v>
      </c>
      <c r="L38" s="156">
        <v>0.4</v>
      </c>
      <c r="M38" s="156" t="s">
        <v>3228</v>
      </c>
      <c r="N38" s="156">
        <v>0.1</v>
      </c>
      <c r="O38" s="156">
        <v>0.1</v>
      </c>
      <c r="P38" s="156">
        <v>0.1</v>
      </c>
      <c r="Q38" s="156">
        <v>0.1</v>
      </c>
      <c r="R38" s="149" t="s">
        <v>315</v>
      </c>
      <c r="S38" s="149">
        <v>3301053</v>
      </c>
      <c r="T38" s="149" t="s">
        <v>316</v>
      </c>
      <c r="U38" s="158">
        <v>31</v>
      </c>
      <c r="V38" s="174">
        <v>330105300</v>
      </c>
      <c r="W38" s="149" t="s">
        <v>2853</v>
      </c>
      <c r="X38" s="149" t="s">
        <v>47</v>
      </c>
      <c r="Y38" s="149">
        <v>85</v>
      </c>
      <c r="Z38" s="149">
        <v>2018</v>
      </c>
      <c r="AA38" s="149" t="s">
        <v>317</v>
      </c>
      <c r="AB38" s="149">
        <v>280</v>
      </c>
      <c r="AC38" s="149" t="s">
        <v>2854</v>
      </c>
      <c r="AD38" s="152" t="s">
        <v>3349</v>
      </c>
      <c r="AE38" s="254" t="s">
        <v>3347</v>
      </c>
      <c r="AF38" s="252">
        <v>30</v>
      </c>
      <c r="AG38" s="152"/>
      <c r="AH38" s="152"/>
      <c r="AI38" s="152"/>
      <c r="AJ38" s="152"/>
      <c r="AK38" s="152"/>
      <c r="AL38" s="152"/>
      <c r="AM38" s="152"/>
      <c r="AN38" s="152"/>
      <c r="AO38" s="152"/>
      <c r="AP38" s="152"/>
      <c r="AQ38" s="152"/>
      <c r="AR38" s="152"/>
      <c r="AS38" s="152"/>
      <c r="AT38" s="152"/>
      <c r="AU38" s="152"/>
      <c r="AV38" s="152"/>
      <c r="AW38" s="224">
        <f t="shared" si="1"/>
        <v>0</v>
      </c>
      <c r="AX38" s="252">
        <v>80</v>
      </c>
      <c r="AY38" s="218">
        <v>266000000</v>
      </c>
      <c r="AZ38" s="152"/>
      <c r="BA38" s="152"/>
      <c r="BB38" s="152"/>
      <c r="BC38" s="152"/>
      <c r="BD38" s="152"/>
      <c r="BE38" s="152"/>
      <c r="BF38" s="152"/>
      <c r="BG38" s="152"/>
      <c r="BH38" s="152"/>
      <c r="BI38" s="152"/>
      <c r="BJ38" s="152"/>
      <c r="BK38" s="152"/>
      <c r="BL38" s="152"/>
      <c r="BM38" s="152"/>
      <c r="BN38" s="152"/>
      <c r="BO38" s="223">
        <f t="shared" si="5"/>
        <v>266000000</v>
      </c>
      <c r="BP38" s="252">
        <v>85</v>
      </c>
      <c r="BQ38" s="218">
        <v>106000000</v>
      </c>
      <c r="BR38" s="152"/>
      <c r="BS38" s="152"/>
      <c r="BT38" s="152"/>
      <c r="BU38" s="152"/>
      <c r="BV38" s="152"/>
      <c r="BW38" s="152"/>
      <c r="BX38" s="152"/>
      <c r="BY38" s="218">
        <v>317775726</v>
      </c>
      <c r="BZ38" s="152"/>
      <c r="CA38" s="152"/>
      <c r="CB38" s="152"/>
      <c r="CC38" s="152"/>
      <c r="CD38" s="152"/>
      <c r="CE38" s="152"/>
      <c r="CF38" s="152"/>
      <c r="CG38" s="223">
        <f t="shared" si="6"/>
        <v>423775726</v>
      </c>
      <c r="CH38" s="252">
        <v>85</v>
      </c>
      <c r="CI38" s="218">
        <v>160000000</v>
      </c>
      <c r="CJ38" s="152"/>
      <c r="CK38" s="152"/>
      <c r="CL38" s="152"/>
      <c r="CM38" s="152"/>
      <c r="CN38" s="152"/>
      <c r="CO38" s="152"/>
      <c r="CP38" s="152"/>
      <c r="CQ38" s="218">
        <v>55551713</v>
      </c>
      <c r="CR38" s="152"/>
      <c r="CS38" s="152"/>
      <c r="CT38" s="152"/>
      <c r="CU38" s="152"/>
      <c r="CV38" s="152"/>
      <c r="CW38" s="152"/>
      <c r="CX38" s="152"/>
      <c r="CY38" s="223">
        <f t="shared" si="4"/>
        <v>215551713</v>
      </c>
      <c r="CZ38" s="233">
        <f t="shared" si="0"/>
        <v>905327439</v>
      </c>
      <c r="DA38" s="149" t="s">
        <v>289</v>
      </c>
      <c r="DB38" s="149" t="s">
        <v>268</v>
      </c>
      <c r="DC38" s="149" t="s">
        <v>318</v>
      </c>
      <c r="DD38" s="259"/>
      <c r="DE38" s="166" t="s">
        <v>248</v>
      </c>
      <c r="DF38" s="149" t="s">
        <v>270</v>
      </c>
      <c r="DG38" s="159" t="s">
        <v>250</v>
      </c>
      <c r="DH38" s="174"/>
      <c r="DI38" s="149" t="s">
        <v>252</v>
      </c>
      <c r="DJ38" s="149" t="s">
        <v>253</v>
      </c>
      <c r="DK38" s="149" t="s">
        <v>271</v>
      </c>
      <c r="DL38" s="149" t="s">
        <v>255</v>
      </c>
      <c r="DM38" s="149" t="s">
        <v>256</v>
      </c>
      <c r="DN38" s="149" t="s">
        <v>257</v>
      </c>
      <c r="DO38" s="149" t="s">
        <v>258</v>
      </c>
      <c r="DP38" s="149" t="s">
        <v>259</v>
      </c>
      <c r="DQ38" s="149" t="s">
        <v>260</v>
      </c>
      <c r="DR38" s="149" t="s">
        <v>261</v>
      </c>
      <c r="DS38" s="149" t="s">
        <v>272</v>
      </c>
      <c r="DT38" s="149"/>
      <c r="DU38" s="149" t="s">
        <v>56</v>
      </c>
      <c r="DV38" s="149" t="s">
        <v>56</v>
      </c>
      <c r="DW38" s="149" t="s">
        <v>56</v>
      </c>
      <c r="DX38" s="149" t="s">
        <v>56</v>
      </c>
      <c r="DY38" s="149" t="s">
        <v>56</v>
      </c>
      <c r="DZ38" s="149" t="s">
        <v>56</v>
      </c>
    </row>
    <row r="39" spans="1:130" ht="409.5" x14ac:dyDescent="0.25">
      <c r="A39" s="149" t="s">
        <v>40</v>
      </c>
      <c r="B39" s="149">
        <v>33</v>
      </c>
      <c r="C39" s="149" t="s">
        <v>236</v>
      </c>
      <c r="D39" s="149">
        <v>3301</v>
      </c>
      <c r="E39" s="149" t="s">
        <v>237</v>
      </c>
      <c r="F39" s="149">
        <v>21</v>
      </c>
      <c r="G39" s="149" t="s">
        <v>2852</v>
      </c>
      <c r="H39" s="149" t="s">
        <v>239</v>
      </c>
      <c r="I39" s="156">
        <v>0</v>
      </c>
      <c r="J39" s="149">
        <v>2019</v>
      </c>
      <c r="K39" s="149" t="s">
        <v>244</v>
      </c>
      <c r="L39" s="156">
        <v>0.4</v>
      </c>
      <c r="M39" s="156" t="s">
        <v>3228</v>
      </c>
      <c r="N39" s="156">
        <v>0.1</v>
      </c>
      <c r="O39" s="156">
        <v>0.1</v>
      </c>
      <c r="P39" s="156">
        <v>0.1</v>
      </c>
      <c r="Q39" s="156">
        <v>0.1</v>
      </c>
      <c r="R39" s="149" t="s">
        <v>315</v>
      </c>
      <c r="S39" s="149">
        <v>3301053</v>
      </c>
      <c r="T39" s="149" t="s">
        <v>316</v>
      </c>
      <c r="U39" s="149">
        <v>32</v>
      </c>
      <c r="V39" s="174">
        <v>330105300</v>
      </c>
      <c r="W39" s="149" t="s">
        <v>3024</v>
      </c>
      <c r="X39" s="149" t="s">
        <v>47</v>
      </c>
      <c r="Y39" s="149">
        <v>0</v>
      </c>
      <c r="Z39" s="149">
        <v>2019</v>
      </c>
      <c r="AA39" s="149" t="s">
        <v>265</v>
      </c>
      <c r="AB39" s="149">
        <v>2</v>
      </c>
      <c r="AC39" s="149" t="s">
        <v>319</v>
      </c>
      <c r="AD39" s="152" t="s">
        <v>3349</v>
      </c>
      <c r="AE39" s="254" t="s">
        <v>3347</v>
      </c>
      <c r="AF39" s="252">
        <v>0</v>
      </c>
      <c r="AG39" s="152"/>
      <c r="AH39" s="152"/>
      <c r="AI39" s="152"/>
      <c r="AJ39" s="152"/>
      <c r="AK39" s="152"/>
      <c r="AL39" s="152"/>
      <c r="AM39" s="152"/>
      <c r="AN39" s="152"/>
      <c r="AO39" s="152"/>
      <c r="AP39" s="152"/>
      <c r="AQ39" s="152"/>
      <c r="AR39" s="152"/>
      <c r="AS39" s="152"/>
      <c r="AT39" s="152"/>
      <c r="AU39" s="152"/>
      <c r="AV39" s="152"/>
      <c r="AW39" s="224">
        <f t="shared" si="1"/>
        <v>0</v>
      </c>
      <c r="AX39" s="252">
        <v>0.5</v>
      </c>
      <c r="AY39" s="218">
        <v>100000000</v>
      </c>
      <c r="AZ39" s="152"/>
      <c r="BA39" s="152"/>
      <c r="BB39" s="152"/>
      <c r="BC39" s="152"/>
      <c r="BD39" s="152"/>
      <c r="BE39" s="152"/>
      <c r="BF39" s="152"/>
      <c r="BG39" s="152"/>
      <c r="BH39" s="152"/>
      <c r="BI39" s="152"/>
      <c r="BJ39" s="152"/>
      <c r="BK39" s="152"/>
      <c r="BL39" s="152"/>
      <c r="BM39" s="152"/>
      <c r="BN39" s="152"/>
      <c r="BO39" s="223">
        <f t="shared" si="5"/>
        <v>100000000</v>
      </c>
      <c r="BP39" s="252">
        <v>0.5</v>
      </c>
      <c r="BQ39" s="152"/>
      <c r="BR39" s="152"/>
      <c r="BS39" s="152"/>
      <c r="BT39" s="152"/>
      <c r="BU39" s="152"/>
      <c r="BV39" s="152"/>
      <c r="BW39" s="152"/>
      <c r="BX39" s="152"/>
      <c r="BY39" s="218">
        <v>200000000</v>
      </c>
      <c r="BZ39" s="152"/>
      <c r="CA39" s="152"/>
      <c r="CB39" s="152"/>
      <c r="CC39" s="152"/>
      <c r="CD39" s="152"/>
      <c r="CE39" s="152"/>
      <c r="CF39" s="152"/>
      <c r="CG39" s="223">
        <f t="shared" si="6"/>
        <v>200000000</v>
      </c>
      <c r="CH39" s="252">
        <v>1</v>
      </c>
      <c r="CI39" s="152"/>
      <c r="CJ39" s="152"/>
      <c r="CK39" s="152"/>
      <c r="CL39" s="152"/>
      <c r="CM39" s="152"/>
      <c r="CN39" s="152"/>
      <c r="CO39" s="152"/>
      <c r="CP39" s="152"/>
      <c r="CQ39" s="218">
        <v>200000000</v>
      </c>
      <c r="CR39" s="152"/>
      <c r="CS39" s="152"/>
      <c r="CT39" s="152"/>
      <c r="CU39" s="152"/>
      <c r="CV39" s="152"/>
      <c r="CW39" s="152"/>
      <c r="CX39" s="152"/>
      <c r="CY39" s="223">
        <f t="shared" si="4"/>
        <v>200000000</v>
      </c>
      <c r="CZ39" s="233">
        <f t="shared" si="0"/>
        <v>500000000</v>
      </c>
      <c r="DA39" s="149" t="s">
        <v>289</v>
      </c>
      <c r="DB39" s="149" t="s">
        <v>244</v>
      </c>
      <c r="DC39" s="149" t="s">
        <v>320</v>
      </c>
      <c r="DD39" s="259"/>
      <c r="DE39" s="166" t="s">
        <v>248</v>
      </c>
      <c r="DF39" s="149" t="s">
        <v>270</v>
      </c>
      <c r="DG39" s="159" t="s">
        <v>250</v>
      </c>
      <c r="DH39" s="174"/>
      <c r="DI39" s="149" t="s">
        <v>252</v>
      </c>
      <c r="DJ39" s="149" t="s">
        <v>253</v>
      </c>
      <c r="DK39" s="149" t="s">
        <v>271</v>
      </c>
      <c r="DL39" s="149" t="s">
        <v>255</v>
      </c>
      <c r="DM39" s="149" t="s">
        <v>256</v>
      </c>
      <c r="DN39" s="149" t="s">
        <v>257</v>
      </c>
      <c r="DO39" s="149" t="s">
        <v>258</v>
      </c>
      <c r="DP39" s="149" t="s">
        <v>259</v>
      </c>
      <c r="DQ39" s="149" t="s">
        <v>260</v>
      </c>
      <c r="DR39" s="149" t="s">
        <v>261</v>
      </c>
      <c r="DS39" s="149" t="s">
        <v>272</v>
      </c>
      <c r="DT39" s="149"/>
      <c r="DU39" s="149" t="s">
        <v>56</v>
      </c>
      <c r="DV39" s="149" t="s">
        <v>56</v>
      </c>
      <c r="DW39" s="149" t="s">
        <v>56</v>
      </c>
      <c r="DX39" s="149" t="s">
        <v>56</v>
      </c>
      <c r="DY39" s="149" t="s">
        <v>56</v>
      </c>
      <c r="DZ39" s="149" t="s">
        <v>56</v>
      </c>
    </row>
    <row r="40" spans="1:130" ht="409.5" x14ac:dyDescent="0.25">
      <c r="A40" s="149" t="s">
        <v>40</v>
      </c>
      <c r="B40" s="149">
        <v>33</v>
      </c>
      <c r="C40" s="149" t="s">
        <v>236</v>
      </c>
      <c r="D40" s="149">
        <v>3301</v>
      </c>
      <c r="E40" s="149" t="s">
        <v>237</v>
      </c>
      <c r="F40" s="149">
        <v>21</v>
      </c>
      <c r="G40" s="149" t="s">
        <v>2852</v>
      </c>
      <c r="H40" s="149" t="s">
        <v>239</v>
      </c>
      <c r="I40" s="156">
        <v>0</v>
      </c>
      <c r="J40" s="149">
        <v>2019</v>
      </c>
      <c r="K40" s="149" t="s">
        <v>244</v>
      </c>
      <c r="L40" s="156">
        <v>0.4</v>
      </c>
      <c r="M40" s="156" t="s">
        <v>3228</v>
      </c>
      <c r="N40" s="156">
        <v>0.1</v>
      </c>
      <c r="O40" s="156">
        <v>0.1</v>
      </c>
      <c r="P40" s="156">
        <v>0.1</v>
      </c>
      <c r="Q40" s="156">
        <v>0.1</v>
      </c>
      <c r="R40" s="149" t="s">
        <v>321</v>
      </c>
      <c r="S40" s="174">
        <v>3301054</v>
      </c>
      <c r="T40" s="149" t="s">
        <v>322</v>
      </c>
      <c r="U40" s="149">
        <v>33</v>
      </c>
      <c r="V40" s="174">
        <v>330105400</v>
      </c>
      <c r="W40" s="149" t="s">
        <v>323</v>
      </c>
      <c r="X40" s="149" t="s">
        <v>47</v>
      </c>
      <c r="Y40" s="149">
        <v>18</v>
      </c>
      <c r="Z40" s="149">
        <v>2019</v>
      </c>
      <c r="AA40" s="149" t="s">
        <v>324</v>
      </c>
      <c r="AB40" s="149">
        <v>100</v>
      </c>
      <c r="AC40" s="149" t="s">
        <v>325</v>
      </c>
      <c r="AD40" s="152" t="s">
        <v>3349</v>
      </c>
      <c r="AE40" s="254" t="s">
        <v>3347</v>
      </c>
      <c r="AF40" s="252">
        <v>25</v>
      </c>
      <c r="AG40" s="152"/>
      <c r="AH40" s="152"/>
      <c r="AI40" s="152"/>
      <c r="AJ40" s="152"/>
      <c r="AK40" s="152"/>
      <c r="AL40" s="152"/>
      <c r="AM40" s="152"/>
      <c r="AN40" s="152"/>
      <c r="AO40" s="218">
        <v>100000000</v>
      </c>
      <c r="AP40" s="152"/>
      <c r="AQ40" s="152"/>
      <c r="AR40" s="152"/>
      <c r="AS40" s="152"/>
      <c r="AT40" s="152"/>
      <c r="AU40" s="152"/>
      <c r="AV40" s="218">
        <v>5000000</v>
      </c>
      <c r="AW40" s="224">
        <f t="shared" si="1"/>
        <v>105000000</v>
      </c>
      <c r="AX40" s="252">
        <v>25</v>
      </c>
      <c r="AY40" s="218">
        <v>100000000</v>
      </c>
      <c r="AZ40" s="152"/>
      <c r="BA40" s="152"/>
      <c r="BB40" s="152"/>
      <c r="BC40" s="152"/>
      <c r="BD40" s="152"/>
      <c r="BE40" s="152"/>
      <c r="BF40" s="152"/>
      <c r="BG40" s="218">
        <v>10000000</v>
      </c>
      <c r="BH40" s="152"/>
      <c r="BI40" s="152"/>
      <c r="BJ40" s="152"/>
      <c r="BK40" s="152"/>
      <c r="BL40" s="152"/>
      <c r="BM40" s="152"/>
      <c r="BN40" s="152"/>
      <c r="BO40" s="223">
        <f t="shared" si="5"/>
        <v>110000000</v>
      </c>
      <c r="BP40" s="252">
        <v>25</v>
      </c>
      <c r="BQ40" s="218">
        <v>135000000</v>
      </c>
      <c r="BR40" s="152"/>
      <c r="BS40" s="152"/>
      <c r="BT40" s="152"/>
      <c r="BU40" s="152"/>
      <c r="BV40" s="152"/>
      <c r="BW40" s="152"/>
      <c r="BX40" s="152"/>
      <c r="BY40" s="152"/>
      <c r="BZ40" s="152"/>
      <c r="CA40" s="152"/>
      <c r="CB40" s="152"/>
      <c r="CC40" s="152"/>
      <c r="CD40" s="152"/>
      <c r="CE40" s="152"/>
      <c r="CF40" s="152"/>
      <c r="CG40" s="223">
        <f t="shared" si="6"/>
        <v>135000000</v>
      </c>
      <c r="CH40" s="252">
        <v>25</v>
      </c>
      <c r="CI40" s="218">
        <v>145000000</v>
      </c>
      <c r="CJ40" s="152"/>
      <c r="CK40" s="152"/>
      <c r="CL40" s="152"/>
      <c r="CM40" s="152"/>
      <c r="CN40" s="152"/>
      <c r="CO40" s="152"/>
      <c r="CP40" s="152"/>
      <c r="CQ40" s="152"/>
      <c r="CR40" s="152"/>
      <c r="CS40" s="152"/>
      <c r="CT40" s="152"/>
      <c r="CU40" s="152"/>
      <c r="CV40" s="152"/>
      <c r="CW40" s="152"/>
      <c r="CX40" s="152"/>
      <c r="CY40" s="223">
        <f t="shared" si="4"/>
        <v>145000000</v>
      </c>
      <c r="CZ40" s="233">
        <f t="shared" si="0"/>
        <v>495000000</v>
      </c>
      <c r="DA40" s="149" t="s">
        <v>326</v>
      </c>
      <c r="DB40" s="149" t="s">
        <v>327</v>
      </c>
      <c r="DC40" s="149" t="s">
        <v>3080</v>
      </c>
      <c r="DD40" s="259"/>
      <c r="DE40" s="166" t="s">
        <v>248</v>
      </c>
      <c r="DF40" s="149" t="s">
        <v>270</v>
      </c>
      <c r="DG40" s="159" t="s">
        <v>250</v>
      </c>
      <c r="DH40" s="174"/>
      <c r="DI40" s="149" t="s">
        <v>252</v>
      </c>
      <c r="DJ40" s="149" t="s">
        <v>253</v>
      </c>
      <c r="DK40" s="149" t="s">
        <v>328</v>
      </c>
      <c r="DL40" s="149" t="s">
        <v>255</v>
      </c>
      <c r="DM40" s="149" t="s">
        <v>256</v>
      </c>
      <c r="DN40" s="149" t="s">
        <v>257</v>
      </c>
      <c r="DO40" s="149" t="s">
        <v>258</v>
      </c>
      <c r="DP40" s="149" t="s">
        <v>259</v>
      </c>
      <c r="DQ40" s="149" t="s">
        <v>260</v>
      </c>
      <c r="DR40" s="149" t="s">
        <v>261</v>
      </c>
      <c r="DS40" s="149" t="s">
        <v>272</v>
      </c>
      <c r="DT40" s="149"/>
      <c r="DU40" s="149" t="s">
        <v>56</v>
      </c>
      <c r="DV40" s="149" t="s">
        <v>56</v>
      </c>
      <c r="DW40" s="149" t="s">
        <v>56</v>
      </c>
      <c r="DX40" s="149" t="s">
        <v>56</v>
      </c>
      <c r="DY40" s="149" t="s">
        <v>56</v>
      </c>
      <c r="DZ40" s="149" t="s">
        <v>56</v>
      </c>
    </row>
    <row r="41" spans="1:130" ht="409.5" x14ac:dyDescent="0.25">
      <c r="A41" s="149" t="s">
        <v>40</v>
      </c>
      <c r="B41" s="149">
        <v>33</v>
      </c>
      <c r="C41" s="149" t="s">
        <v>236</v>
      </c>
      <c r="D41" s="149">
        <v>3301</v>
      </c>
      <c r="E41" s="149" t="s">
        <v>237</v>
      </c>
      <c r="F41" s="149">
        <v>21</v>
      </c>
      <c r="G41" s="149" t="s">
        <v>2852</v>
      </c>
      <c r="H41" s="149" t="s">
        <v>239</v>
      </c>
      <c r="I41" s="156">
        <v>0</v>
      </c>
      <c r="J41" s="149">
        <v>2019</v>
      </c>
      <c r="K41" s="149" t="s">
        <v>244</v>
      </c>
      <c r="L41" s="156">
        <v>0.4</v>
      </c>
      <c r="M41" s="156" t="s">
        <v>3228</v>
      </c>
      <c r="N41" s="156">
        <v>0.1</v>
      </c>
      <c r="O41" s="156">
        <v>0.1</v>
      </c>
      <c r="P41" s="156">
        <v>0.1</v>
      </c>
      <c r="Q41" s="156">
        <v>0.1</v>
      </c>
      <c r="R41" s="149" t="s">
        <v>329</v>
      </c>
      <c r="S41" s="149">
        <v>3301061</v>
      </c>
      <c r="T41" s="149" t="s">
        <v>330</v>
      </c>
      <c r="U41" s="158">
        <v>34</v>
      </c>
      <c r="V41" s="149">
        <v>330106104</v>
      </c>
      <c r="W41" s="149" t="s">
        <v>331</v>
      </c>
      <c r="X41" s="149" t="s">
        <v>47</v>
      </c>
      <c r="Y41" s="149">
        <v>0</v>
      </c>
      <c r="Z41" s="149">
        <v>2019</v>
      </c>
      <c r="AA41" s="149" t="s">
        <v>265</v>
      </c>
      <c r="AB41" s="149">
        <v>3</v>
      </c>
      <c r="AC41" s="149" t="s">
        <v>332</v>
      </c>
      <c r="AD41" s="152" t="s">
        <v>3349</v>
      </c>
      <c r="AE41" s="254" t="s">
        <v>3347</v>
      </c>
      <c r="AF41" s="252">
        <v>0</v>
      </c>
      <c r="AG41" s="152"/>
      <c r="AH41" s="152"/>
      <c r="AI41" s="152"/>
      <c r="AJ41" s="152"/>
      <c r="AK41" s="152"/>
      <c r="AL41" s="152"/>
      <c r="AM41" s="152"/>
      <c r="AN41" s="152"/>
      <c r="AO41" s="152"/>
      <c r="AP41" s="152"/>
      <c r="AQ41" s="152"/>
      <c r="AR41" s="152"/>
      <c r="AS41" s="152"/>
      <c r="AT41" s="152"/>
      <c r="AU41" s="152"/>
      <c r="AV41" s="152"/>
      <c r="AW41" s="224">
        <f>SUM(AG41:AV41)</f>
        <v>0</v>
      </c>
      <c r="AX41" s="252">
        <v>0</v>
      </c>
      <c r="AY41" s="152"/>
      <c r="AZ41" s="152"/>
      <c r="BA41" s="152"/>
      <c r="BB41" s="152"/>
      <c r="BC41" s="152"/>
      <c r="BD41" s="152"/>
      <c r="BE41" s="152"/>
      <c r="BF41" s="152"/>
      <c r="BG41" s="152"/>
      <c r="BH41" s="152"/>
      <c r="BI41" s="152"/>
      <c r="BJ41" s="152"/>
      <c r="BK41" s="152"/>
      <c r="BL41" s="152"/>
      <c r="BM41" s="152"/>
      <c r="BN41" s="152"/>
      <c r="BO41" s="223">
        <f t="shared" si="5"/>
        <v>0</v>
      </c>
      <c r="BP41" s="252">
        <v>0</v>
      </c>
      <c r="BQ41" s="152"/>
      <c r="BR41" s="152"/>
      <c r="BS41" s="152"/>
      <c r="BT41" s="152"/>
      <c r="BU41" s="152"/>
      <c r="BV41" s="152"/>
      <c r="BW41" s="152"/>
      <c r="BX41" s="152"/>
      <c r="BY41" s="152"/>
      <c r="BZ41" s="152"/>
      <c r="CA41" s="152"/>
      <c r="CB41" s="152"/>
      <c r="CC41" s="152"/>
      <c r="CD41" s="152"/>
      <c r="CE41" s="152"/>
      <c r="CF41" s="152"/>
      <c r="CG41" s="223">
        <f t="shared" si="6"/>
        <v>0</v>
      </c>
      <c r="CH41" s="252">
        <v>3</v>
      </c>
      <c r="CI41" s="218">
        <v>10000000</v>
      </c>
      <c r="CJ41" s="152"/>
      <c r="CK41" s="152"/>
      <c r="CL41" s="152"/>
      <c r="CM41" s="152"/>
      <c r="CN41" s="152"/>
      <c r="CO41" s="152"/>
      <c r="CP41" s="152"/>
      <c r="CQ41" s="152"/>
      <c r="CR41" s="152"/>
      <c r="CS41" s="152"/>
      <c r="CT41" s="152"/>
      <c r="CU41" s="152"/>
      <c r="CV41" s="152"/>
      <c r="CW41" s="152"/>
      <c r="CX41" s="152"/>
      <c r="CY41" s="223">
        <f t="shared" si="4"/>
        <v>10000000</v>
      </c>
      <c r="CZ41" s="233">
        <f t="shared" si="0"/>
        <v>10000000</v>
      </c>
      <c r="DA41" s="149" t="s">
        <v>326</v>
      </c>
      <c r="DB41" s="149" t="s">
        <v>333</v>
      </c>
      <c r="DC41" s="149" t="s">
        <v>334</v>
      </c>
      <c r="DD41" s="259"/>
      <c r="DE41" s="166" t="s">
        <v>248</v>
      </c>
      <c r="DF41" s="149" t="s">
        <v>270</v>
      </c>
      <c r="DG41" s="159" t="s">
        <v>250</v>
      </c>
      <c r="DH41" s="174"/>
      <c r="DI41" s="149" t="s">
        <v>252</v>
      </c>
      <c r="DJ41" s="149" t="s">
        <v>83</v>
      </c>
      <c r="DK41" s="149"/>
      <c r="DL41" s="149" t="s">
        <v>255</v>
      </c>
      <c r="DM41" s="149" t="s">
        <v>256</v>
      </c>
      <c r="DN41" s="149" t="s">
        <v>257</v>
      </c>
      <c r="DO41" s="149" t="s">
        <v>258</v>
      </c>
      <c r="DP41" s="149" t="s">
        <v>259</v>
      </c>
      <c r="DQ41" s="149" t="s">
        <v>260</v>
      </c>
      <c r="DR41" s="149" t="s">
        <v>261</v>
      </c>
      <c r="DS41" s="149"/>
      <c r="DT41" s="149"/>
      <c r="DU41" s="149" t="s">
        <v>56</v>
      </c>
      <c r="DV41" s="149" t="s">
        <v>56</v>
      </c>
      <c r="DW41" s="149" t="s">
        <v>56</v>
      </c>
      <c r="DX41" s="149" t="s">
        <v>56</v>
      </c>
      <c r="DY41" s="149" t="s">
        <v>56</v>
      </c>
      <c r="DZ41" s="149" t="s">
        <v>56</v>
      </c>
    </row>
    <row r="42" spans="1:130" ht="409.5" x14ac:dyDescent="0.25">
      <c r="A42" s="149" t="s">
        <v>40</v>
      </c>
      <c r="B42" s="149">
        <v>33</v>
      </c>
      <c r="C42" s="149" t="s">
        <v>236</v>
      </c>
      <c r="D42" s="149">
        <v>3301</v>
      </c>
      <c r="E42" s="149" t="s">
        <v>237</v>
      </c>
      <c r="F42" s="149">
        <v>21</v>
      </c>
      <c r="G42" s="149" t="s">
        <v>2852</v>
      </c>
      <c r="H42" s="149" t="s">
        <v>239</v>
      </c>
      <c r="I42" s="156">
        <v>0</v>
      </c>
      <c r="J42" s="149">
        <v>2019</v>
      </c>
      <c r="K42" s="149" t="s">
        <v>244</v>
      </c>
      <c r="L42" s="156">
        <v>0.4</v>
      </c>
      <c r="M42" s="156" t="s">
        <v>3228</v>
      </c>
      <c r="N42" s="156">
        <v>0.1</v>
      </c>
      <c r="O42" s="156">
        <v>0.1</v>
      </c>
      <c r="P42" s="156">
        <v>0.1</v>
      </c>
      <c r="Q42" s="156">
        <v>0.1</v>
      </c>
      <c r="R42" s="149" t="s">
        <v>335</v>
      </c>
      <c r="S42" s="149" t="s">
        <v>336</v>
      </c>
      <c r="T42" s="149" t="s">
        <v>337</v>
      </c>
      <c r="U42" s="158">
        <v>35</v>
      </c>
      <c r="V42" s="149" t="s">
        <v>338</v>
      </c>
      <c r="W42" s="149" t="s">
        <v>3081</v>
      </c>
      <c r="X42" s="149" t="s">
        <v>339</v>
      </c>
      <c r="Y42" s="164">
        <v>3</v>
      </c>
      <c r="Z42" s="149">
        <v>2019</v>
      </c>
      <c r="AA42" s="149" t="s">
        <v>340</v>
      </c>
      <c r="AB42" s="164">
        <v>4</v>
      </c>
      <c r="AC42" s="149" t="s">
        <v>341</v>
      </c>
      <c r="AD42" s="152" t="s">
        <v>3349</v>
      </c>
      <c r="AE42" s="254" t="s">
        <v>3347</v>
      </c>
      <c r="AF42" s="252">
        <v>2</v>
      </c>
      <c r="AG42" s="152"/>
      <c r="AH42" s="218">
        <v>75000000</v>
      </c>
      <c r="AI42" s="152"/>
      <c r="AJ42" s="152"/>
      <c r="AK42" s="152"/>
      <c r="AL42" s="152"/>
      <c r="AM42" s="152"/>
      <c r="AN42" s="152"/>
      <c r="AO42" s="218">
        <v>3800331</v>
      </c>
      <c r="AP42" s="152"/>
      <c r="AQ42" s="152"/>
      <c r="AR42" s="152"/>
      <c r="AS42" s="152"/>
      <c r="AT42" s="152"/>
      <c r="AU42" s="152"/>
      <c r="AV42" s="152"/>
      <c r="AW42" s="224">
        <f>SUM(AG42:AV42)</f>
        <v>78800331</v>
      </c>
      <c r="AX42" s="252">
        <v>3</v>
      </c>
      <c r="AY42" s="152"/>
      <c r="AZ42" s="152"/>
      <c r="BA42" s="152"/>
      <c r="BB42" s="152"/>
      <c r="BC42" s="152"/>
      <c r="BD42" s="152"/>
      <c r="BE42" s="152"/>
      <c r="BF42" s="152"/>
      <c r="BG42" s="152"/>
      <c r="BH42" s="152"/>
      <c r="BI42" s="152"/>
      <c r="BJ42" s="152"/>
      <c r="BK42" s="152"/>
      <c r="BL42" s="152"/>
      <c r="BM42" s="152"/>
      <c r="BN42" s="218">
        <v>10000000</v>
      </c>
      <c r="BO42" s="223">
        <f t="shared" si="5"/>
        <v>10000000</v>
      </c>
      <c r="BP42" s="252">
        <v>4</v>
      </c>
      <c r="BQ42" s="152"/>
      <c r="BR42" s="152"/>
      <c r="BS42" s="152"/>
      <c r="BT42" s="152"/>
      <c r="BU42" s="152"/>
      <c r="BV42" s="152"/>
      <c r="BW42" s="152"/>
      <c r="BX42" s="152"/>
      <c r="BY42" s="152"/>
      <c r="BZ42" s="152"/>
      <c r="CA42" s="152"/>
      <c r="CB42" s="152"/>
      <c r="CC42" s="152"/>
      <c r="CD42" s="152"/>
      <c r="CE42" s="152"/>
      <c r="CF42" s="218">
        <v>10000000</v>
      </c>
      <c r="CG42" s="223">
        <f t="shared" si="6"/>
        <v>10000000</v>
      </c>
      <c r="CH42" s="252">
        <v>4</v>
      </c>
      <c r="CI42" s="218">
        <v>20000000</v>
      </c>
      <c r="CJ42" s="152"/>
      <c r="CK42" s="152"/>
      <c r="CL42" s="152"/>
      <c r="CM42" s="152"/>
      <c r="CN42" s="152"/>
      <c r="CO42" s="152"/>
      <c r="CP42" s="152"/>
      <c r="CQ42" s="152"/>
      <c r="CR42" s="152"/>
      <c r="CS42" s="152"/>
      <c r="CT42" s="152"/>
      <c r="CU42" s="152"/>
      <c r="CV42" s="152"/>
      <c r="CW42" s="152"/>
      <c r="CX42" s="234">
        <v>10000000</v>
      </c>
      <c r="CY42" s="223">
        <f t="shared" si="4"/>
        <v>30000000</v>
      </c>
      <c r="CZ42" s="233">
        <f t="shared" si="0"/>
        <v>128800331</v>
      </c>
      <c r="DA42" s="149" t="s">
        <v>326</v>
      </c>
      <c r="DB42" s="149" t="s">
        <v>342</v>
      </c>
      <c r="DC42" s="149" t="s">
        <v>343</v>
      </c>
      <c r="DD42" s="259"/>
      <c r="DE42" s="166" t="s">
        <v>248</v>
      </c>
      <c r="DF42" s="149" t="s">
        <v>270</v>
      </c>
      <c r="DG42" s="159" t="s">
        <v>250</v>
      </c>
      <c r="DH42" s="174"/>
      <c r="DI42" s="149" t="s">
        <v>252</v>
      </c>
      <c r="DJ42" s="149" t="s">
        <v>253</v>
      </c>
      <c r="DK42" s="149" t="s">
        <v>271</v>
      </c>
      <c r="DL42" s="149" t="s">
        <v>255</v>
      </c>
      <c r="DM42" s="149" t="s">
        <v>256</v>
      </c>
      <c r="DN42" s="149" t="s">
        <v>257</v>
      </c>
      <c r="DO42" s="149" t="s">
        <v>258</v>
      </c>
      <c r="DP42" s="149" t="s">
        <v>259</v>
      </c>
      <c r="DQ42" s="149" t="s">
        <v>260</v>
      </c>
      <c r="DR42" s="149" t="s">
        <v>344</v>
      </c>
      <c r="DS42" s="149" t="s">
        <v>272</v>
      </c>
      <c r="DT42" s="149"/>
      <c r="DU42" s="149" t="s">
        <v>56</v>
      </c>
      <c r="DV42" s="149" t="s">
        <v>56</v>
      </c>
      <c r="DW42" s="149" t="s">
        <v>56</v>
      </c>
      <c r="DX42" s="149" t="s">
        <v>56</v>
      </c>
      <c r="DY42" s="149" t="s">
        <v>56</v>
      </c>
      <c r="DZ42" s="149" t="s">
        <v>56</v>
      </c>
    </row>
    <row r="43" spans="1:130" ht="409.5" x14ac:dyDescent="0.25">
      <c r="A43" s="149" t="s">
        <v>40</v>
      </c>
      <c r="B43" s="149">
        <v>33</v>
      </c>
      <c r="C43" s="149" t="s">
        <v>236</v>
      </c>
      <c r="D43" s="149">
        <v>3301</v>
      </c>
      <c r="E43" s="149" t="s">
        <v>237</v>
      </c>
      <c r="F43" s="149">
        <v>21</v>
      </c>
      <c r="G43" s="149" t="s">
        <v>2852</v>
      </c>
      <c r="H43" s="149" t="s">
        <v>239</v>
      </c>
      <c r="I43" s="156">
        <v>0</v>
      </c>
      <c r="J43" s="149">
        <v>2019</v>
      </c>
      <c r="K43" s="149" t="s">
        <v>244</v>
      </c>
      <c r="L43" s="156">
        <v>0.4</v>
      </c>
      <c r="M43" s="156" t="s">
        <v>3228</v>
      </c>
      <c r="N43" s="156">
        <v>0.1</v>
      </c>
      <c r="O43" s="156">
        <v>0.1</v>
      </c>
      <c r="P43" s="156">
        <v>0.1</v>
      </c>
      <c r="Q43" s="156">
        <v>0.1</v>
      </c>
      <c r="R43" s="149" t="s">
        <v>3082</v>
      </c>
      <c r="S43" s="149" t="s">
        <v>345</v>
      </c>
      <c r="T43" s="149" t="s">
        <v>346</v>
      </c>
      <c r="U43" s="149">
        <v>36</v>
      </c>
      <c r="V43" s="173" t="s">
        <v>347</v>
      </c>
      <c r="W43" s="149" t="s">
        <v>3083</v>
      </c>
      <c r="X43" s="149" t="s">
        <v>47</v>
      </c>
      <c r="Y43" s="149">
        <v>0</v>
      </c>
      <c r="Z43" s="149">
        <v>2019</v>
      </c>
      <c r="AA43" s="149" t="s">
        <v>348</v>
      </c>
      <c r="AB43" s="149">
        <v>1</v>
      </c>
      <c r="AC43" s="159" t="s">
        <v>349</v>
      </c>
      <c r="AD43" s="159" t="s">
        <v>3350</v>
      </c>
      <c r="AE43" s="254" t="s">
        <v>3347</v>
      </c>
      <c r="AF43" s="252">
        <v>1</v>
      </c>
      <c r="AG43" s="159"/>
      <c r="AH43" s="159"/>
      <c r="AI43" s="159"/>
      <c r="AJ43" s="159"/>
      <c r="AK43" s="159"/>
      <c r="AL43" s="159"/>
      <c r="AM43" s="159"/>
      <c r="AN43" s="159"/>
      <c r="AO43" s="159"/>
      <c r="AP43" s="218">
        <v>460000000</v>
      </c>
      <c r="AQ43" s="159"/>
      <c r="AR43" s="159"/>
      <c r="AS43" s="159"/>
      <c r="AT43" s="159"/>
      <c r="AU43" s="159"/>
      <c r="AV43" s="159"/>
      <c r="AW43" s="224">
        <f t="shared" si="1"/>
        <v>460000000</v>
      </c>
      <c r="AX43" s="252">
        <v>0</v>
      </c>
      <c r="AY43" s="159"/>
      <c r="AZ43" s="159"/>
      <c r="BA43" s="159"/>
      <c r="BB43" s="159"/>
      <c r="BC43" s="159"/>
      <c r="BD43" s="159"/>
      <c r="BE43" s="159"/>
      <c r="BF43" s="159"/>
      <c r="BG43" s="159"/>
      <c r="BH43" s="159"/>
      <c r="BI43" s="159"/>
      <c r="BJ43" s="159"/>
      <c r="BK43" s="159"/>
      <c r="BL43" s="159"/>
      <c r="BM43" s="159"/>
      <c r="BN43" s="159"/>
      <c r="BO43" s="223">
        <f t="shared" si="5"/>
        <v>0</v>
      </c>
      <c r="BP43" s="252">
        <v>0</v>
      </c>
      <c r="BQ43" s="159"/>
      <c r="BR43" s="159"/>
      <c r="BS43" s="159"/>
      <c r="BT43" s="159"/>
      <c r="BU43" s="159"/>
      <c r="BV43" s="159"/>
      <c r="BW43" s="159"/>
      <c r="BX43" s="159"/>
      <c r="BY43" s="159"/>
      <c r="BZ43" s="159"/>
      <c r="CA43" s="159"/>
      <c r="CB43" s="159"/>
      <c r="CC43" s="159"/>
      <c r="CD43" s="159"/>
      <c r="CE43" s="159"/>
      <c r="CF43" s="159"/>
      <c r="CG43" s="223">
        <f t="shared" si="6"/>
        <v>0</v>
      </c>
      <c r="CH43" s="252">
        <v>0</v>
      </c>
      <c r="CI43" s="159"/>
      <c r="CJ43" s="159"/>
      <c r="CK43" s="159"/>
      <c r="CL43" s="159"/>
      <c r="CM43" s="159"/>
      <c r="CN43" s="159"/>
      <c r="CO43" s="159"/>
      <c r="CP43" s="159"/>
      <c r="CQ43" s="159"/>
      <c r="CR43" s="159"/>
      <c r="CS43" s="159"/>
      <c r="CT43" s="159"/>
      <c r="CU43" s="159"/>
      <c r="CV43" s="159"/>
      <c r="CW43" s="159"/>
      <c r="CX43" s="159"/>
      <c r="CY43" s="223">
        <f t="shared" si="4"/>
        <v>0</v>
      </c>
      <c r="CZ43" s="233">
        <f t="shared" si="0"/>
        <v>460000000</v>
      </c>
      <c r="DA43" s="149" t="s">
        <v>289</v>
      </c>
      <c r="DB43" s="149" t="s">
        <v>342</v>
      </c>
      <c r="DC43" s="149" t="s">
        <v>350</v>
      </c>
      <c r="DD43" s="259"/>
      <c r="DE43" s="166" t="s">
        <v>248</v>
      </c>
      <c r="DF43" s="149" t="s">
        <v>270</v>
      </c>
      <c r="DG43" s="159" t="s">
        <v>250</v>
      </c>
      <c r="DH43" s="174"/>
      <c r="DI43" s="149" t="s">
        <v>252</v>
      </c>
      <c r="DJ43" s="149" t="s">
        <v>253</v>
      </c>
      <c r="DK43" s="149" t="s">
        <v>271</v>
      </c>
      <c r="DL43" s="149" t="s">
        <v>255</v>
      </c>
      <c r="DM43" s="149" t="s">
        <v>256</v>
      </c>
      <c r="DN43" s="149" t="s">
        <v>257</v>
      </c>
      <c r="DO43" s="149" t="s">
        <v>258</v>
      </c>
      <c r="DP43" s="149" t="s">
        <v>259</v>
      </c>
      <c r="DQ43" s="149" t="s">
        <v>260</v>
      </c>
      <c r="DR43" s="149" t="s">
        <v>344</v>
      </c>
      <c r="DS43" s="149" t="s">
        <v>272</v>
      </c>
      <c r="DT43" s="149"/>
      <c r="DU43" s="149" t="s">
        <v>56</v>
      </c>
      <c r="DV43" s="149" t="s">
        <v>56</v>
      </c>
      <c r="DW43" s="149" t="s">
        <v>56</v>
      </c>
      <c r="DX43" s="149" t="s">
        <v>56</v>
      </c>
      <c r="DY43" s="149" t="s">
        <v>56</v>
      </c>
      <c r="DZ43" s="149" t="s">
        <v>56</v>
      </c>
    </row>
    <row r="44" spans="1:130" ht="409.5" x14ac:dyDescent="0.25">
      <c r="A44" s="149" t="s">
        <v>40</v>
      </c>
      <c r="B44" s="149">
        <v>33</v>
      </c>
      <c r="C44" s="149" t="s">
        <v>236</v>
      </c>
      <c r="D44" s="149">
        <v>3302</v>
      </c>
      <c r="E44" s="149" t="s">
        <v>351</v>
      </c>
      <c r="F44" s="149">
        <v>22</v>
      </c>
      <c r="G44" s="149" t="s">
        <v>352</v>
      </c>
      <c r="H44" s="149" t="s">
        <v>47</v>
      </c>
      <c r="I44" s="175">
        <v>2</v>
      </c>
      <c r="J44" s="149">
        <v>2019</v>
      </c>
      <c r="K44" s="149" t="s">
        <v>353</v>
      </c>
      <c r="L44" s="176">
        <v>4</v>
      </c>
      <c r="M44" s="176" t="s">
        <v>3235</v>
      </c>
      <c r="N44" s="176">
        <v>1</v>
      </c>
      <c r="O44" s="176">
        <v>1</v>
      </c>
      <c r="P44" s="176">
        <v>1</v>
      </c>
      <c r="Q44" s="176">
        <v>1</v>
      </c>
      <c r="R44" s="149" t="s">
        <v>355</v>
      </c>
      <c r="S44" s="174">
        <v>3302073</v>
      </c>
      <c r="T44" s="149" t="s">
        <v>3084</v>
      </c>
      <c r="U44" s="149">
        <v>37</v>
      </c>
      <c r="V44" s="149" t="s">
        <v>356</v>
      </c>
      <c r="W44" s="149" t="s">
        <v>2855</v>
      </c>
      <c r="X44" s="149" t="s">
        <v>47</v>
      </c>
      <c r="Y44" s="149">
        <v>0</v>
      </c>
      <c r="Z44" s="149">
        <v>2019</v>
      </c>
      <c r="AA44" s="149" t="s">
        <v>278</v>
      </c>
      <c r="AB44" s="149">
        <v>1</v>
      </c>
      <c r="AC44" s="149" t="s">
        <v>357</v>
      </c>
      <c r="AD44" s="152" t="s">
        <v>3350</v>
      </c>
      <c r="AE44" s="254" t="s">
        <v>3347</v>
      </c>
      <c r="AF44" s="252">
        <v>0.5</v>
      </c>
      <c r="AG44" s="152"/>
      <c r="AH44" s="152"/>
      <c r="AI44" s="152"/>
      <c r="AJ44" s="152"/>
      <c r="AK44" s="152"/>
      <c r="AL44" s="152"/>
      <c r="AM44" s="152"/>
      <c r="AN44" s="152"/>
      <c r="AO44" s="218">
        <v>98152857</v>
      </c>
      <c r="AP44" s="152"/>
      <c r="AQ44" s="152"/>
      <c r="AR44" s="152"/>
      <c r="AS44" s="152"/>
      <c r="AT44" s="152"/>
      <c r="AU44" s="152"/>
      <c r="AV44" s="152"/>
      <c r="AW44" s="224">
        <f t="shared" si="1"/>
        <v>98152857</v>
      </c>
      <c r="AX44" s="252"/>
      <c r="AY44" s="152"/>
      <c r="AZ44" s="152"/>
      <c r="BA44" s="152"/>
      <c r="BB44" s="152"/>
      <c r="BC44" s="152"/>
      <c r="BD44" s="152"/>
      <c r="BE44" s="152"/>
      <c r="BF44" s="152"/>
      <c r="BG44" s="152"/>
      <c r="BH44" s="152"/>
      <c r="BI44" s="152"/>
      <c r="BJ44" s="152"/>
      <c r="BK44" s="152"/>
      <c r="BL44" s="152"/>
      <c r="BM44" s="152"/>
      <c r="BN44" s="152"/>
      <c r="BO44" s="223">
        <f t="shared" si="5"/>
        <v>0</v>
      </c>
      <c r="BP44" s="252">
        <v>0.5</v>
      </c>
      <c r="BQ44" s="152"/>
      <c r="BR44" s="152"/>
      <c r="BS44" s="152"/>
      <c r="BT44" s="152"/>
      <c r="BU44" s="152"/>
      <c r="BV44" s="152"/>
      <c r="BW44" s="152"/>
      <c r="BX44" s="152"/>
      <c r="BY44" s="152"/>
      <c r="BZ44" s="152"/>
      <c r="CA44" s="218">
        <v>5000000000</v>
      </c>
      <c r="CB44" s="218">
        <v>500000000</v>
      </c>
      <c r="CC44" s="152"/>
      <c r="CD44" s="152"/>
      <c r="CE44" s="152"/>
      <c r="CF44" s="152"/>
      <c r="CG44" s="223">
        <f t="shared" si="6"/>
        <v>5500000000</v>
      </c>
      <c r="CH44" s="252">
        <v>0</v>
      </c>
      <c r="CI44" s="152"/>
      <c r="CJ44" s="152"/>
      <c r="CK44" s="152"/>
      <c r="CL44" s="152"/>
      <c r="CM44" s="152"/>
      <c r="CN44" s="152"/>
      <c r="CO44" s="152"/>
      <c r="CP44" s="152"/>
      <c r="CQ44" s="152"/>
      <c r="CR44" s="152"/>
      <c r="CS44" s="152"/>
      <c r="CT44" s="152"/>
      <c r="CU44" s="152"/>
      <c r="CV44" s="152"/>
      <c r="CW44" s="152"/>
      <c r="CX44" s="152"/>
      <c r="CY44" s="223">
        <f t="shared" si="4"/>
        <v>0</v>
      </c>
      <c r="CZ44" s="233">
        <f t="shared" si="0"/>
        <v>5598152857</v>
      </c>
      <c r="DA44" s="149" t="s">
        <v>358</v>
      </c>
      <c r="DB44" s="149" t="s">
        <v>244</v>
      </c>
      <c r="DC44" s="149" t="s">
        <v>359</v>
      </c>
      <c r="DD44" s="289">
        <v>5748152857</v>
      </c>
      <c r="DE44" s="166" t="s">
        <v>248</v>
      </c>
      <c r="DF44" s="149" t="s">
        <v>249</v>
      </c>
      <c r="DG44" s="149" t="s">
        <v>250</v>
      </c>
      <c r="DH44" s="149" t="s">
        <v>251</v>
      </c>
      <c r="DI44" s="149" t="s">
        <v>252</v>
      </c>
      <c r="DJ44" s="149" t="s">
        <v>253</v>
      </c>
      <c r="DK44" s="149" t="s">
        <v>254</v>
      </c>
      <c r="DL44" s="149" t="s">
        <v>360</v>
      </c>
      <c r="DM44" s="149" t="s">
        <v>256</v>
      </c>
      <c r="DN44" s="149" t="s">
        <v>257</v>
      </c>
      <c r="DO44" s="149" t="s">
        <v>258</v>
      </c>
      <c r="DP44" s="149" t="s">
        <v>259</v>
      </c>
      <c r="DQ44" s="149" t="s">
        <v>260</v>
      </c>
      <c r="DR44" s="149" t="s">
        <v>344</v>
      </c>
      <c r="DS44" s="149"/>
      <c r="DT44" s="149"/>
      <c r="DU44" s="149"/>
      <c r="DV44" s="149"/>
      <c r="DW44" s="149"/>
      <c r="DX44" s="149"/>
      <c r="DY44" s="149"/>
      <c r="DZ44" s="149"/>
    </row>
    <row r="45" spans="1:130" ht="409.5" x14ac:dyDescent="0.25">
      <c r="A45" s="149" t="s">
        <v>40</v>
      </c>
      <c r="B45" s="149">
        <v>33</v>
      </c>
      <c r="C45" s="149" t="s">
        <v>236</v>
      </c>
      <c r="D45" s="149">
        <v>3302</v>
      </c>
      <c r="E45" s="149" t="s">
        <v>351</v>
      </c>
      <c r="F45" s="149">
        <v>22</v>
      </c>
      <c r="G45" s="149" t="s">
        <v>352</v>
      </c>
      <c r="H45" s="149" t="s">
        <v>47</v>
      </c>
      <c r="I45" s="175">
        <v>2</v>
      </c>
      <c r="J45" s="149">
        <v>2019</v>
      </c>
      <c r="K45" s="149" t="s">
        <v>353</v>
      </c>
      <c r="L45" s="176">
        <v>4</v>
      </c>
      <c r="M45" s="176" t="s">
        <v>354</v>
      </c>
      <c r="N45" s="176">
        <v>1</v>
      </c>
      <c r="O45" s="176">
        <v>1</v>
      </c>
      <c r="P45" s="176">
        <v>1</v>
      </c>
      <c r="Q45" s="176">
        <v>1</v>
      </c>
      <c r="R45" s="149" t="s">
        <v>361</v>
      </c>
      <c r="S45" s="174" t="s">
        <v>362</v>
      </c>
      <c r="T45" s="149" t="s">
        <v>363</v>
      </c>
      <c r="U45" s="158">
        <v>38</v>
      </c>
      <c r="V45" s="174" t="s">
        <v>364</v>
      </c>
      <c r="W45" s="149" t="s">
        <v>365</v>
      </c>
      <c r="X45" s="149" t="s">
        <v>47</v>
      </c>
      <c r="Y45" s="149">
        <v>0</v>
      </c>
      <c r="Z45" s="149">
        <v>2019</v>
      </c>
      <c r="AA45" s="149" t="s">
        <v>244</v>
      </c>
      <c r="AB45" s="149">
        <v>1</v>
      </c>
      <c r="AC45" s="149" t="s">
        <v>2856</v>
      </c>
      <c r="AD45" s="152" t="s">
        <v>3349</v>
      </c>
      <c r="AE45" s="254" t="s">
        <v>3347</v>
      </c>
      <c r="AF45" s="252">
        <v>0</v>
      </c>
      <c r="AG45" s="152"/>
      <c r="AH45" s="152"/>
      <c r="AI45" s="152"/>
      <c r="AJ45" s="152"/>
      <c r="AK45" s="152"/>
      <c r="AL45" s="152"/>
      <c r="AM45" s="152"/>
      <c r="AN45" s="152"/>
      <c r="AO45" s="152"/>
      <c r="AP45" s="152"/>
      <c r="AQ45" s="152"/>
      <c r="AR45" s="152"/>
      <c r="AS45" s="152"/>
      <c r="AT45" s="152"/>
      <c r="AU45" s="152"/>
      <c r="AV45" s="152"/>
      <c r="AW45" s="224">
        <f t="shared" si="1"/>
        <v>0</v>
      </c>
      <c r="AX45" s="252">
        <v>0.5</v>
      </c>
      <c r="AY45" s="152"/>
      <c r="AZ45" s="152"/>
      <c r="BA45" s="152"/>
      <c r="BB45" s="152"/>
      <c r="BC45" s="152"/>
      <c r="BD45" s="152"/>
      <c r="BE45" s="152"/>
      <c r="BF45" s="152"/>
      <c r="BG45" s="152"/>
      <c r="BH45" s="152"/>
      <c r="BI45" s="152"/>
      <c r="BJ45" s="152"/>
      <c r="BK45" s="152"/>
      <c r="BL45" s="152"/>
      <c r="BM45" s="152"/>
      <c r="BN45" s="218">
        <v>40000000</v>
      </c>
      <c r="BO45" s="223">
        <f t="shared" si="5"/>
        <v>40000000</v>
      </c>
      <c r="BP45" s="252">
        <v>0.25</v>
      </c>
      <c r="BQ45" s="152"/>
      <c r="BR45" s="152"/>
      <c r="BS45" s="152"/>
      <c r="BT45" s="152"/>
      <c r="BU45" s="152"/>
      <c r="BV45" s="152"/>
      <c r="BW45" s="152"/>
      <c r="BX45" s="152"/>
      <c r="BY45" s="152"/>
      <c r="BZ45" s="152"/>
      <c r="CA45" s="152"/>
      <c r="CB45" s="152"/>
      <c r="CC45" s="152"/>
      <c r="CD45" s="152"/>
      <c r="CE45" s="152"/>
      <c r="CF45" s="218">
        <v>20000000</v>
      </c>
      <c r="CG45" s="223">
        <f t="shared" si="6"/>
        <v>20000000</v>
      </c>
      <c r="CH45" s="252">
        <v>0.25</v>
      </c>
      <c r="CI45" s="234">
        <v>20000000</v>
      </c>
      <c r="CJ45" s="234"/>
      <c r="CK45" s="152"/>
      <c r="CL45" s="152"/>
      <c r="CM45" s="152"/>
      <c r="CN45" s="152"/>
      <c r="CO45" s="152"/>
      <c r="CP45" s="152"/>
      <c r="CQ45" s="152"/>
      <c r="CR45" s="152"/>
      <c r="CS45" s="152"/>
      <c r="CT45" s="152"/>
      <c r="CU45" s="152"/>
      <c r="CV45" s="152"/>
      <c r="CW45" s="152"/>
      <c r="CX45" s="152"/>
      <c r="CY45" s="223">
        <f t="shared" si="4"/>
        <v>20000000</v>
      </c>
      <c r="CZ45" s="233">
        <f t="shared" si="0"/>
        <v>80000000</v>
      </c>
      <c r="DA45" s="149" t="s">
        <v>326</v>
      </c>
      <c r="DB45" s="149" t="s">
        <v>366</v>
      </c>
      <c r="DC45" s="149" t="s">
        <v>367</v>
      </c>
      <c r="DD45" s="259"/>
      <c r="DE45" s="166" t="s">
        <v>248</v>
      </c>
      <c r="DF45" s="149" t="s">
        <v>270</v>
      </c>
      <c r="DG45" s="159" t="s">
        <v>250</v>
      </c>
      <c r="DH45" s="149"/>
      <c r="DI45" s="149" t="s">
        <v>252</v>
      </c>
      <c r="DJ45" s="149" t="s">
        <v>253</v>
      </c>
      <c r="DK45" s="149" t="s">
        <v>271</v>
      </c>
      <c r="DL45" s="149" t="s">
        <v>360</v>
      </c>
      <c r="DM45" s="149" t="s">
        <v>256</v>
      </c>
      <c r="DN45" s="149" t="s">
        <v>257</v>
      </c>
      <c r="DO45" s="149" t="s">
        <v>258</v>
      </c>
      <c r="DP45" s="149" t="s">
        <v>259</v>
      </c>
      <c r="DQ45" s="149" t="s">
        <v>260</v>
      </c>
      <c r="DR45" s="149" t="s">
        <v>344</v>
      </c>
      <c r="DS45" s="149"/>
      <c r="DT45" s="149"/>
      <c r="DU45" s="149" t="s">
        <v>56</v>
      </c>
      <c r="DV45" s="149" t="s">
        <v>56</v>
      </c>
      <c r="DW45" s="149" t="s">
        <v>56</v>
      </c>
      <c r="DX45" s="149" t="s">
        <v>56</v>
      </c>
      <c r="DY45" s="149" t="s">
        <v>56</v>
      </c>
      <c r="DZ45" s="149" t="s">
        <v>56</v>
      </c>
    </row>
    <row r="46" spans="1:130" ht="409.5" x14ac:dyDescent="0.25">
      <c r="A46" s="149" t="s">
        <v>40</v>
      </c>
      <c r="B46" s="149">
        <v>33</v>
      </c>
      <c r="C46" s="149" t="s">
        <v>236</v>
      </c>
      <c r="D46" s="149">
        <v>3302</v>
      </c>
      <c r="E46" s="149" t="s">
        <v>351</v>
      </c>
      <c r="F46" s="149">
        <v>22</v>
      </c>
      <c r="G46" s="149" t="s">
        <v>352</v>
      </c>
      <c r="H46" s="149" t="s">
        <v>47</v>
      </c>
      <c r="I46" s="175">
        <v>2</v>
      </c>
      <c r="J46" s="149">
        <v>2019</v>
      </c>
      <c r="K46" s="149" t="s">
        <v>353</v>
      </c>
      <c r="L46" s="176">
        <v>4</v>
      </c>
      <c r="M46" s="176" t="s">
        <v>354</v>
      </c>
      <c r="N46" s="176">
        <v>1</v>
      </c>
      <c r="O46" s="176">
        <v>1</v>
      </c>
      <c r="P46" s="176">
        <v>1</v>
      </c>
      <c r="Q46" s="176">
        <v>1</v>
      </c>
      <c r="R46" s="149" t="s">
        <v>368</v>
      </c>
      <c r="S46" s="174" t="s">
        <v>369</v>
      </c>
      <c r="T46" s="149" t="s">
        <v>370</v>
      </c>
      <c r="U46" s="158">
        <v>39</v>
      </c>
      <c r="V46" s="174" t="s">
        <v>371</v>
      </c>
      <c r="W46" s="149" t="s">
        <v>2857</v>
      </c>
      <c r="X46" s="149" t="s">
        <v>47</v>
      </c>
      <c r="Y46" s="149">
        <v>5</v>
      </c>
      <c r="Z46" s="149">
        <v>2019</v>
      </c>
      <c r="AA46" s="149" t="s">
        <v>348</v>
      </c>
      <c r="AB46" s="149">
        <v>7</v>
      </c>
      <c r="AC46" s="149" t="s">
        <v>2858</v>
      </c>
      <c r="AD46" s="152" t="s">
        <v>3349</v>
      </c>
      <c r="AE46" s="254" t="s">
        <v>3347</v>
      </c>
      <c r="AF46" s="252">
        <v>0</v>
      </c>
      <c r="AG46" s="152"/>
      <c r="AH46" s="152"/>
      <c r="AI46" s="152"/>
      <c r="AJ46" s="152"/>
      <c r="AK46" s="152"/>
      <c r="AL46" s="152"/>
      <c r="AM46" s="152"/>
      <c r="AN46" s="152"/>
      <c r="AO46" s="152"/>
      <c r="AP46" s="152"/>
      <c r="AQ46" s="152"/>
      <c r="AR46" s="152"/>
      <c r="AS46" s="152"/>
      <c r="AT46" s="152"/>
      <c r="AU46" s="152"/>
      <c r="AV46" s="152"/>
      <c r="AW46" s="224">
        <f t="shared" si="1"/>
        <v>0</v>
      </c>
      <c r="AX46" s="252">
        <v>2</v>
      </c>
      <c r="AY46" s="152"/>
      <c r="AZ46" s="152"/>
      <c r="BA46" s="152"/>
      <c r="BB46" s="152"/>
      <c r="BC46" s="152"/>
      <c r="BD46" s="152"/>
      <c r="BE46" s="152"/>
      <c r="BF46" s="152"/>
      <c r="BG46" s="152"/>
      <c r="BH46" s="152"/>
      <c r="BI46" s="152"/>
      <c r="BJ46" s="152"/>
      <c r="BK46" s="152"/>
      <c r="BL46" s="152"/>
      <c r="BM46" s="152"/>
      <c r="BN46" s="152"/>
      <c r="BO46" s="223">
        <f t="shared" si="5"/>
        <v>0</v>
      </c>
      <c r="BP46" s="252">
        <v>2</v>
      </c>
      <c r="BQ46" s="152"/>
      <c r="BR46" s="152"/>
      <c r="BS46" s="152"/>
      <c r="BT46" s="152"/>
      <c r="BU46" s="152"/>
      <c r="BV46" s="152"/>
      <c r="BW46" s="152"/>
      <c r="BX46" s="152"/>
      <c r="BY46" s="152"/>
      <c r="BZ46" s="152"/>
      <c r="CA46" s="152"/>
      <c r="CB46" s="152"/>
      <c r="CC46" s="152"/>
      <c r="CD46" s="152"/>
      <c r="CE46" s="152"/>
      <c r="CF46" s="152"/>
      <c r="CG46" s="223">
        <f t="shared" si="6"/>
        <v>0</v>
      </c>
      <c r="CH46" s="252">
        <v>3</v>
      </c>
      <c r="CI46" s="218">
        <v>70000000</v>
      </c>
      <c r="CJ46" s="152"/>
      <c r="CK46" s="152"/>
      <c r="CL46" s="152"/>
      <c r="CM46" s="152"/>
      <c r="CN46" s="152"/>
      <c r="CO46" s="152"/>
      <c r="CP46" s="152"/>
      <c r="CQ46" s="152"/>
      <c r="CR46" s="152"/>
      <c r="CS46" s="152"/>
      <c r="CT46" s="152"/>
      <c r="CU46" s="152"/>
      <c r="CV46" s="152"/>
      <c r="CW46" s="152"/>
      <c r="CX46" s="152"/>
      <c r="CY46" s="223">
        <f t="shared" si="4"/>
        <v>70000000</v>
      </c>
      <c r="CZ46" s="233">
        <f t="shared" si="0"/>
        <v>70000000</v>
      </c>
      <c r="DA46" s="149" t="s">
        <v>326</v>
      </c>
      <c r="DB46" s="149" t="s">
        <v>372</v>
      </c>
      <c r="DC46" s="149" t="s">
        <v>373</v>
      </c>
      <c r="DD46" s="259"/>
      <c r="DE46" s="166" t="s">
        <v>248</v>
      </c>
      <c r="DF46" s="149" t="s">
        <v>270</v>
      </c>
      <c r="DG46" s="159" t="s">
        <v>250</v>
      </c>
      <c r="DH46" s="174"/>
      <c r="DI46" s="149" t="s">
        <v>252</v>
      </c>
      <c r="DJ46" s="149" t="s">
        <v>253</v>
      </c>
      <c r="DK46" s="149" t="s">
        <v>254</v>
      </c>
      <c r="DL46" s="149" t="s">
        <v>360</v>
      </c>
      <c r="DM46" s="149" t="s">
        <v>256</v>
      </c>
      <c r="DN46" s="149" t="s">
        <v>257</v>
      </c>
      <c r="DO46" s="149" t="s">
        <v>258</v>
      </c>
      <c r="DP46" s="149" t="s">
        <v>259</v>
      </c>
      <c r="DQ46" s="149" t="s">
        <v>260</v>
      </c>
      <c r="DR46" s="149" t="s">
        <v>344</v>
      </c>
      <c r="DS46" s="149"/>
      <c r="DT46" s="149"/>
      <c r="DU46" s="149" t="s">
        <v>56</v>
      </c>
      <c r="DV46" s="149" t="s">
        <v>56</v>
      </c>
      <c r="DW46" s="149" t="s">
        <v>56</v>
      </c>
      <c r="DX46" s="149" t="s">
        <v>56</v>
      </c>
      <c r="DY46" s="149" t="s">
        <v>56</v>
      </c>
      <c r="DZ46" s="149" t="s">
        <v>56</v>
      </c>
    </row>
    <row r="47" spans="1:130" ht="285" x14ac:dyDescent="0.25">
      <c r="A47" s="149" t="s">
        <v>40</v>
      </c>
      <c r="B47" s="149">
        <v>36</v>
      </c>
      <c r="C47" s="149" t="s">
        <v>374</v>
      </c>
      <c r="D47" s="149">
        <v>3601</v>
      </c>
      <c r="E47" s="149" t="s">
        <v>375</v>
      </c>
      <c r="F47" s="149">
        <v>23</v>
      </c>
      <c r="G47" s="149" t="s">
        <v>376</v>
      </c>
      <c r="H47" s="149" t="s">
        <v>47</v>
      </c>
      <c r="I47" s="149">
        <v>7</v>
      </c>
      <c r="J47" s="149">
        <v>2019</v>
      </c>
      <c r="K47" s="149" t="s">
        <v>377</v>
      </c>
      <c r="L47" s="149">
        <v>20</v>
      </c>
      <c r="M47" s="149" t="s">
        <v>3236</v>
      </c>
      <c r="N47" s="251">
        <v>7</v>
      </c>
      <c r="O47" s="252">
        <v>4</v>
      </c>
      <c r="P47" s="252">
        <v>4</v>
      </c>
      <c r="Q47" s="152">
        <v>5</v>
      </c>
      <c r="R47" s="149" t="s">
        <v>378</v>
      </c>
      <c r="S47" s="149">
        <v>3601012</v>
      </c>
      <c r="T47" s="149" t="s">
        <v>379</v>
      </c>
      <c r="U47" s="149">
        <v>40</v>
      </c>
      <c r="V47" s="173">
        <v>360101204</v>
      </c>
      <c r="W47" s="149" t="s">
        <v>2859</v>
      </c>
      <c r="X47" s="149" t="s">
        <v>47</v>
      </c>
      <c r="Y47" s="149">
        <v>7</v>
      </c>
      <c r="Z47" s="149">
        <v>2019</v>
      </c>
      <c r="AA47" s="149" t="s">
        <v>377</v>
      </c>
      <c r="AB47" s="149">
        <v>20</v>
      </c>
      <c r="AC47" s="149" t="s">
        <v>380</v>
      </c>
      <c r="AD47" s="152" t="s">
        <v>3349</v>
      </c>
      <c r="AE47" s="254" t="s">
        <v>3347</v>
      </c>
      <c r="AF47" s="252">
        <v>7</v>
      </c>
      <c r="AG47" s="152"/>
      <c r="AH47" s="218">
        <v>75000000</v>
      </c>
      <c r="AI47" s="152"/>
      <c r="AJ47" s="152"/>
      <c r="AK47" s="152"/>
      <c r="AL47" s="152"/>
      <c r="AM47" s="152"/>
      <c r="AN47" s="152"/>
      <c r="AO47" s="152"/>
      <c r="AP47" s="152"/>
      <c r="AQ47" s="152"/>
      <c r="AR47" s="152"/>
      <c r="AS47" s="152"/>
      <c r="AT47" s="152"/>
      <c r="AU47" s="152"/>
      <c r="AV47" s="152"/>
      <c r="AW47" s="224">
        <f>SUM(AG47:AV47)</f>
        <v>75000000</v>
      </c>
      <c r="AX47" s="252">
        <v>4</v>
      </c>
      <c r="AY47" s="152"/>
      <c r="AZ47" s="218">
        <v>118665795</v>
      </c>
      <c r="BA47" s="152"/>
      <c r="BB47" s="152"/>
      <c r="BC47" s="152"/>
      <c r="BD47" s="152"/>
      <c r="BE47" s="152"/>
      <c r="BF47" s="152"/>
      <c r="BG47" s="152"/>
      <c r="BH47" s="152"/>
      <c r="BI47" s="152"/>
      <c r="BJ47" s="152"/>
      <c r="BK47" s="152"/>
      <c r="BL47" s="152"/>
      <c r="BM47" s="152"/>
      <c r="BN47" s="152"/>
      <c r="BO47" s="223">
        <f t="shared" si="5"/>
        <v>118665795</v>
      </c>
      <c r="BP47" s="252">
        <v>4</v>
      </c>
      <c r="BQ47" s="152"/>
      <c r="BR47" s="218">
        <v>136465664</v>
      </c>
      <c r="BS47" s="152"/>
      <c r="BT47" s="152"/>
      <c r="BU47" s="152"/>
      <c r="BV47" s="152"/>
      <c r="BW47" s="152"/>
      <c r="BX47" s="152"/>
      <c r="BY47" s="152"/>
      <c r="BZ47" s="152"/>
      <c r="CA47" s="152"/>
      <c r="CB47" s="152"/>
      <c r="CC47" s="152"/>
      <c r="CD47" s="152"/>
      <c r="CE47" s="152"/>
      <c r="CF47" s="152"/>
      <c r="CG47" s="223">
        <f t="shared" si="6"/>
        <v>136465664</v>
      </c>
      <c r="CH47" s="252">
        <v>5</v>
      </c>
      <c r="CI47" s="152"/>
      <c r="CJ47" s="218">
        <v>140559634</v>
      </c>
      <c r="CK47" s="152"/>
      <c r="CL47" s="152"/>
      <c r="CM47" s="152"/>
      <c r="CN47" s="152"/>
      <c r="CO47" s="152"/>
      <c r="CP47" s="152"/>
      <c r="CQ47" s="152"/>
      <c r="CR47" s="152"/>
      <c r="CS47" s="152"/>
      <c r="CT47" s="152"/>
      <c r="CU47" s="152"/>
      <c r="CV47" s="152"/>
      <c r="CW47" s="152"/>
      <c r="CX47" s="152"/>
      <c r="CY47" s="223">
        <f t="shared" si="4"/>
        <v>140559634</v>
      </c>
      <c r="CZ47" s="233">
        <f t="shared" si="0"/>
        <v>470691093</v>
      </c>
      <c r="DA47" s="149" t="s">
        <v>267</v>
      </c>
      <c r="DB47" s="149" t="s">
        <v>381</v>
      </c>
      <c r="DC47" s="149" t="s">
        <v>382</v>
      </c>
      <c r="DD47" s="149" t="s">
        <v>383</v>
      </c>
      <c r="DE47" s="166" t="s">
        <v>248</v>
      </c>
      <c r="DF47" s="149" t="s">
        <v>270</v>
      </c>
      <c r="DG47" s="149" t="s">
        <v>250</v>
      </c>
      <c r="DH47" s="174"/>
      <c r="DI47" s="149" t="s">
        <v>252</v>
      </c>
      <c r="DJ47" s="149" t="s">
        <v>384</v>
      </c>
      <c r="DK47" s="149" t="s">
        <v>385</v>
      </c>
      <c r="DL47" s="149"/>
      <c r="DM47" s="149" t="s">
        <v>256</v>
      </c>
      <c r="DN47" s="149"/>
      <c r="DO47" s="149"/>
      <c r="DP47" s="149"/>
      <c r="DQ47" s="149"/>
      <c r="DR47" s="149"/>
      <c r="DS47" s="149" t="s">
        <v>272</v>
      </c>
      <c r="DT47" s="149"/>
      <c r="DU47" s="149" t="s">
        <v>56</v>
      </c>
      <c r="DV47" s="149" t="s">
        <v>56</v>
      </c>
      <c r="DW47" s="149" t="s">
        <v>56</v>
      </c>
      <c r="DX47" s="149" t="s">
        <v>56</v>
      </c>
      <c r="DY47" s="149" t="s">
        <v>56</v>
      </c>
      <c r="DZ47" s="149" t="s">
        <v>56</v>
      </c>
    </row>
    <row r="48" spans="1:130" ht="409.5" x14ac:dyDescent="0.25">
      <c r="A48" s="149" t="s">
        <v>942</v>
      </c>
      <c r="B48" s="149">
        <v>43</v>
      </c>
      <c r="C48" s="149" t="s">
        <v>943</v>
      </c>
      <c r="D48" s="149">
        <v>4301</v>
      </c>
      <c r="E48" s="149" t="s">
        <v>944</v>
      </c>
      <c r="F48" s="149">
        <v>24</v>
      </c>
      <c r="G48" s="149" t="s">
        <v>945</v>
      </c>
      <c r="H48" s="149" t="s">
        <v>239</v>
      </c>
      <c r="I48" s="177">
        <v>7.8E-2</v>
      </c>
      <c r="J48" s="149">
        <v>2019</v>
      </c>
      <c r="K48" s="149" t="s">
        <v>946</v>
      </c>
      <c r="L48" s="156">
        <v>0.09</v>
      </c>
      <c r="M48" s="156" t="s">
        <v>947</v>
      </c>
      <c r="N48" s="156">
        <v>0.01</v>
      </c>
      <c r="O48" s="156">
        <v>0.02</v>
      </c>
      <c r="P48" s="156">
        <v>0.04</v>
      </c>
      <c r="Q48" s="156">
        <v>0.02</v>
      </c>
      <c r="R48" s="149" t="s">
        <v>948</v>
      </c>
      <c r="S48" s="149">
        <v>4301037</v>
      </c>
      <c r="T48" s="149" t="s">
        <v>949</v>
      </c>
      <c r="U48" s="149">
        <v>41</v>
      </c>
      <c r="V48" s="149">
        <v>430103700</v>
      </c>
      <c r="W48" s="149" t="s">
        <v>2860</v>
      </c>
      <c r="X48" s="149" t="s">
        <v>47</v>
      </c>
      <c r="Y48" s="149">
        <v>1802</v>
      </c>
      <c r="Z48" s="149">
        <v>2019</v>
      </c>
      <c r="AA48" s="149" t="s">
        <v>950</v>
      </c>
      <c r="AB48" s="176">
        <v>2773</v>
      </c>
      <c r="AC48" s="176" t="s">
        <v>951</v>
      </c>
      <c r="AD48" s="176" t="s">
        <v>3349</v>
      </c>
      <c r="AE48" s="254" t="s">
        <v>3348</v>
      </c>
      <c r="AF48" s="176">
        <v>200</v>
      </c>
      <c r="AG48" s="176"/>
      <c r="AH48" s="176"/>
      <c r="AI48" s="176"/>
      <c r="AJ48" s="176"/>
      <c r="AK48" s="176"/>
      <c r="AL48" s="176"/>
      <c r="AM48" s="176"/>
      <c r="AN48" s="176"/>
      <c r="AO48" s="176"/>
      <c r="AP48" s="176"/>
      <c r="AQ48" s="176"/>
      <c r="AR48" s="176"/>
      <c r="AS48" s="176"/>
      <c r="AT48" s="176"/>
      <c r="AU48" s="176"/>
      <c r="AV48" s="176"/>
      <c r="AW48" s="224">
        <f t="shared" si="1"/>
        <v>0</v>
      </c>
      <c r="AX48" s="176">
        <v>1000</v>
      </c>
      <c r="AY48" s="176"/>
      <c r="AZ48" s="176"/>
      <c r="BA48" s="176"/>
      <c r="BB48" s="176"/>
      <c r="BC48" s="176"/>
      <c r="BD48" s="176"/>
      <c r="BE48" s="176"/>
      <c r="BF48" s="176"/>
      <c r="BG48" s="176"/>
      <c r="BH48" s="176"/>
      <c r="BI48" s="176"/>
      <c r="BJ48" s="176"/>
      <c r="BK48" s="176"/>
      <c r="BL48" s="176"/>
      <c r="BM48" s="176"/>
      <c r="BN48" s="176"/>
      <c r="BO48" s="223">
        <f t="shared" si="5"/>
        <v>0</v>
      </c>
      <c r="BP48" s="176">
        <v>1000</v>
      </c>
      <c r="BQ48" s="218">
        <v>54500000</v>
      </c>
      <c r="BR48" s="176"/>
      <c r="BS48" s="176"/>
      <c r="BT48" s="176"/>
      <c r="BU48" s="176"/>
      <c r="BV48" s="176"/>
      <c r="BW48" s="176"/>
      <c r="BX48" s="176"/>
      <c r="BY48" s="176"/>
      <c r="BZ48" s="176"/>
      <c r="CA48" s="176"/>
      <c r="CB48" s="176"/>
      <c r="CC48" s="176"/>
      <c r="CD48" s="176"/>
      <c r="CE48" s="176"/>
      <c r="CF48" s="176"/>
      <c r="CG48" s="223">
        <f t="shared" si="6"/>
        <v>54500000</v>
      </c>
      <c r="CH48" s="176">
        <v>573</v>
      </c>
      <c r="CI48" s="218">
        <v>24000000</v>
      </c>
      <c r="CJ48" s="176"/>
      <c r="CK48" s="176"/>
      <c r="CL48" s="176"/>
      <c r="CM48" s="176"/>
      <c r="CN48" s="176"/>
      <c r="CO48" s="176"/>
      <c r="CP48" s="176"/>
      <c r="CQ48" s="176"/>
      <c r="CR48" s="176"/>
      <c r="CS48" s="176"/>
      <c r="CT48" s="176"/>
      <c r="CU48" s="176"/>
      <c r="CV48" s="176"/>
      <c r="CW48" s="176"/>
      <c r="CX48" s="218">
        <v>20000000</v>
      </c>
      <c r="CY48" s="223">
        <f t="shared" si="4"/>
        <v>44000000</v>
      </c>
      <c r="CZ48" s="233">
        <f t="shared" si="0"/>
        <v>98500000</v>
      </c>
      <c r="DA48" s="149" t="s">
        <v>952</v>
      </c>
      <c r="DB48" s="149" t="s">
        <v>953</v>
      </c>
      <c r="DC48" s="149" t="s">
        <v>954</v>
      </c>
      <c r="DD48" s="289">
        <v>4602024666</v>
      </c>
      <c r="DE48" s="166" t="s">
        <v>955</v>
      </c>
      <c r="DF48" s="149" t="s">
        <v>270</v>
      </c>
      <c r="DG48" s="149" t="s">
        <v>956</v>
      </c>
      <c r="DH48" s="174"/>
      <c r="DI48" s="149" t="s">
        <v>252</v>
      </c>
      <c r="DJ48" s="149" t="s">
        <v>957</v>
      </c>
      <c r="DK48" s="149" t="s">
        <v>958</v>
      </c>
      <c r="DL48" s="149" t="s">
        <v>959</v>
      </c>
      <c r="DM48" s="149" t="s">
        <v>256</v>
      </c>
      <c r="DN48" s="149" t="s">
        <v>257</v>
      </c>
      <c r="DO48" s="149" t="s">
        <v>258</v>
      </c>
      <c r="DP48" s="149" t="s">
        <v>259</v>
      </c>
      <c r="DQ48" s="149" t="s">
        <v>960</v>
      </c>
      <c r="DR48" s="149" t="s">
        <v>961</v>
      </c>
      <c r="DS48" s="149" t="s">
        <v>272</v>
      </c>
      <c r="DT48" s="149"/>
      <c r="DU48" s="149"/>
      <c r="DV48" s="149"/>
      <c r="DW48" s="149" t="s">
        <v>56</v>
      </c>
      <c r="DX48" s="149" t="s">
        <v>56</v>
      </c>
      <c r="DY48" s="149" t="s">
        <v>56</v>
      </c>
      <c r="DZ48" s="149" t="s">
        <v>56</v>
      </c>
    </row>
    <row r="49" spans="1:130" ht="409.5" x14ac:dyDescent="0.25">
      <c r="A49" s="149" t="s">
        <v>942</v>
      </c>
      <c r="B49" s="149">
        <v>43</v>
      </c>
      <c r="C49" s="149" t="s">
        <v>943</v>
      </c>
      <c r="D49" s="149">
        <v>4301</v>
      </c>
      <c r="E49" s="149" t="s">
        <v>944</v>
      </c>
      <c r="F49" s="149">
        <v>24</v>
      </c>
      <c r="G49" s="149" t="s">
        <v>945</v>
      </c>
      <c r="H49" s="149" t="s">
        <v>239</v>
      </c>
      <c r="I49" s="177">
        <v>7.8E-2</v>
      </c>
      <c r="J49" s="149">
        <v>2019</v>
      </c>
      <c r="K49" s="149" t="s">
        <v>946</v>
      </c>
      <c r="L49" s="156">
        <v>0.09</v>
      </c>
      <c r="M49" s="156" t="s">
        <v>947</v>
      </c>
      <c r="N49" s="156">
        <v>0.01</v>
      </c>
      <c r="O49" s="156">
        <v>0.02</v>
      </c>
      <c r="P49" s="156">
        <v>0.04</v>
      </c>
      <c r="Q49" s="156">
        <v>0.02</v>
      </c>
      <c r="R49" s="149" t="s">
        <v>962</v>
      </c>
      <c r="S49" s="173" t="s">
        <v>963</v>
      </c>
      <c r="T49" s="149" t="s">
        <v>964</v>
      </c>
      <c r="U49" s="158">
        <v>42</v>
      </c>
      <c r="V49" s="173" t="s">
        <v>965</v>
      </c>
      <c r="W49" s="149" t="s">
        <v>2861</v>
      </c>
      <c r="X49" s="149" t="s">
        <v>390</v>
      </c>
      <c r="Y49" s="149">
        <v>0</v>
      </c>
      <c r="Z49" s="149">
        <v>2019</v>
      </c>
      <c r="AA49" s="149" t="s">
        <v>83</v>
      </c>
      <c r="AB49" s="149">
        <v>30</v>
      </c>
      <c r="AC49" s="149" t="s">
        <v>966</v>
      </c>
      <c r="AD49" s="152" t="s">
        <v>3349</v>
      </c>
      <c r="AE49" s="254" t="s">
        <v>3348</v>
      </c>
      <c r="AF49" s="152">
        <v>0</v>
      </c>
      <c r="AG49" s="152"/>
      <c r="AH49" s="152"/>
      <c r="AI49" s="152"/>
      <c r="AJ49" s="152"/>
      <c r="AK49" s="152"/>
      <c r="AL49" s="152"/>
      <c r="AM49" s="152"/>
      <c r="AN49" s="152"/>
      <c r="AO49" s="152"/>
      <c r="AP49" s="152"/>
      <c r="AQ49" s="152"/>
      <c r="AR49" s="152"/>
      <c r="AS49" s="152"/>
      <c r="AT49" s="152"/>
      <c r="AU49" s="152"/>
      <c r="AV49" s="152"/>
      <c r="AW49" s="224">
        <f t="shared" si="1"/>
        <v>0</v>
      </c>
      <c r="AX49" s="152">
        <v>10</v>
      </c>
      <c r="AY49" s="152"/>
      <c r="AZ49" s="152"/>
      <c r="BA49" s="152"/>
      <c r="BB49" s="152"/>
      <c r="BC49" s="152"/>
      <c r="BD49" s="152"/>
      <c r="BE49" s="152"/>
      <c r="BF49" s="152"/>
      <c r="BG49" s="152"/>
      <c r="BH49" s="152"/>
      <c r="BI49" s="152"/>
      <c r="BJ49" s="152"/>
      <c r="BK49" s="152"/>
      <c r="BL49" s="152"/>
      <c r="BM49" s="152"/>
      <c r="BN49" s="218">
        <v>10000000</v>
      </c>
      <c r="BO49" s="223">
        <f t="shared" si="5"/>
        <v>10000000</v>
      </c>
      <c r="BP49" s="152">
        <v>10</v>
      </c>
      <c r="BQ49" s="218">
        <v>40000000</v>
      </c>
      <c r="BR49" s="152"/>
      <c r="BS49" s="152"/>
      <c r="BT49" s="152"/>
      <c r="BU49" s="152"/>
      <c r="BV49" s="152"/>
      <c r="BW49" s="152"/>
      <c r="BX49" s="152"/>
      <c r="BY49" s="152"/>
      <c r="BZ49" s="152"/>
      <c r="CA49" s="152"/>
      <c r="CB49" s="152"/>
      <c r="CC49" s="152"/>
      <c r="CD49" s="152"/>
      <c r="CE49" s="152"/>
      <c r="CF49" s="218">
        <v>10000000</v>
      </c>
      <c r="CG49" s="223">
        <f t="shared" si="6"/>
        <v>50000000</v>
      </c>
      <c r="CH49" s="152">
        <v>10</v>
      </c>
      <c r="CI49" s="218">
        <v>40000000</v>
      </c>
      <c r="CJ49" s="152"/>
      <c r="CK49" s="152"/>
      <c r="CL49" s="152"/>
      <c r="CM49" s="152"/>
      <c r="CN49" s="152"/>
      <c r="CO49" s="152"/>
      <c r="CP49" s="152"/>
      <c r="CQ49" s="152"/>
      <c r="CR49" s="152"/>
      <c r="CS49" s="152"/>
      <c r="CT49" s="152"/>
      <c r="CU49" s="152"/>
      <c r="CV49" s="152"/>
      <c r="CW49" s="152"/>
      <c r="CX49" s="218">
        <v>10000000</v>
      </c>
      <c r="CY49" s="223">
        <f t="shared" si="4"/>
        <v>50000000</v>
      </c>
      <c r="CZ49" s="233">
        <f t="shared" si="0"/>
        <v>110000000</v>
      </c>
      <c r="DA49" s="149" t="s">
        <v>967</v>
      </c>
      <c r="DB49" s="149" t="s">
        <v>968</v>
      </c>
      <c r="DC49" s="149" t="s">
        <v>3085</v>
      </c>
      <c r="DD49" s="259"/>
      <c r="DE49" s="166" t="s">
        <v>955</v>
      </c>
      <c r="DF49" s="149" t="s">
        <v>270</v>
      </c>
      <c r="DG49" s="149" t="s">
        <v>956</v>
      </c>
      <c r="DH49" s="174"/>
      <c r="DI49" s="149" t="s">
        <v>252</v>
      </c>
      <c r="DJ49" s="149" t="s">
        <v>969</v>
      </c>
      <c r="DK49" s="149" t="s">
        <v>970</v>
      </c>
      <c r="DL49" s="149" t="s">
        <v>959</v>
      </c>
      <c r="DM49" s="149" t="s">
        <v>256</v>
      </c>
      <c r="DN49" s="149" t="s">
        <v>257</v>
      </c>
      <c r="DO49" s="149" t="s">
        <v>258</v>
      </c>
      <c r="DP49" s="149" t="s">
        <v>259</v>
      </c>
      <c r="DQ49" s="149" t="s">
        <v>960</v>
      </c>
      <c r="DR49" s="149" t="s">
        <v>961</v>
      </c>
      <c r="DS49" s="149" t="s">
        <v>272</v>
      </c>
      <c r="DT49" s="149"/>
      <c r="DU49" s="149"/>
      <c r="DV49" s="149"/>
      <c r="DW49" s="149" t="s">
        <v>56</v>
      </c>
      <c r="DX49" s="149" t="s">
        <v>56</v>
      </c>
      <c r="DY49" s="149" t="s">
        <v>56</v>
      </c>
      <c r="DZ49" s="149" t="s">
        <v>56</v>
      </c>
    </row>
    <row r="50" spans="1:130" ht="409.5" x14ac:dyDescent="0.25">
      <c r="A50" s="149" t="s">
        <v>942</v>
      </c>
      <c r="B50" s="149">
        <v>43</v>
      </c>
      <c r="C50" s="149" t="s">
        <v>943</v>
      </c>
      <c r="D50" s="149">
        <v>4301</v>
      </c>
      <c r="E50" s="149" t="s">
        <v>944</v>
      </c>
      <c r="F50" s="149">
        <v>24</v>
      </c>
      <c r="G50" s="149" t="s">
        <v>945</v>
      </c>
      <c r="H50" s="149" t="s">
        <v>239</v>
      </c>
      <c r="I50" s="177">
        <v>7.8E-2</v>
      </c>
      <c r="J50" s="149">
        <v>2019</v>
      </c>
      <c r="K50" s="149" t="s">
        <v>946</v>
      </c>
      <c r="L50" s="156">
        <v>0.09</v>
      </c>
      <c r="M50" s="156" t="s">
        <v>947</v>
      </c>
      <c r="N50" s="156">
        <v>0.01</v>
      </c>
      <c r="O50" s="156">
        <v>0.02</v>
      </c>
      <c r="P50" s="156">
        <v>0.04</v>
      </c>
      <c r="Q50" s="156">
        <v>0.02</v>
      </c>
      <c r="R50" s="149" t="s">
        <v>971</v>
      </c>
      <c r="S50" s="149">
        <v>4301004</v>
      </c>
      <c r="T50" s="149" t="s">
        <v>972</v>
      </c>
      <c r="U50" s="158">
        <v>43</v>
      </c>
      <c r="V50" s="149">
        <v>430100400</v>
      </c>
      <c r="W50" s="149" t="s">
        <v>973</v>
      </c>
      <c r="X50" s="149" t="s">
        <v>47</v>
      </c>
      <c r="Y50" s="149">
        <v>5</v>
      </c>
      <c r="Z50" s="149">
        <v>2019</v>
      </c>
      <c r="AA50" s="149" t="s">
        <v>278</v>
      </c>
      <c r="AB50" s="149">
        <v>6</v>
      </c>
      <c r="AC50" s="251" t="s">
        <v>974</v>
      </c>
      <c r="AD50" s="152" t="s">
        <v>3349</v>
      </c>
      <c r="AE50" s="254" t="s">
        <v>3348</v>
      </c>
      <c r="AF50" s="152">
        <v>0</v>
      </c>
      <c r="AG50" s="152"/>
      <c r="AH50" s="152"/>
      <c r="AI50" s="152"/>
      <c r="AJ50" s="152"/>
      <c r="AK50" s="152"/>
      <c r="AL50" s="152"/>
      <c r="AM50" s="152"/>
      <c r="AN50" s="152"/>
      <c r="AO50" s="218">
        <v>71305952</v>
      </c>
      <c r="AP50" s="152"/>
      <c r="AQ50" s="152"/>
      <c r="AR50" s="152"/>
      <c r="AS50" s="152"/>
      <c r="AT50" s="152"/>
      <c r="AU50" s="152"/>
      <c r="AV50" s="152"/>
      <c r="AW50" s="224">
        <f t="shared" si="1"/>
        <v>71305952</v>
      </c>
      <c r="AX50" s="152">
        <v>2</v>
      </c>
      <c r="AY50" s="218">
        <v>538302652</v>
      </c>
      <c r="AZ50" s="152"/>
      <c r="BA50" s="152"/>
      <c r="BB50" s="152"/>
      <c r="BC50" s="152"/>
      <c r="BD50" s="152"/>
      <c r="BE50" s="152"/>
      <c r="BF50" s="152"/>
      <c r="BG50" s="152"/>
      <c r="BH50" s="152"/>
      <c r="BI50" s="152"/>
      <c r="BJ50" s="152"/>
      <c r="BK50" s="152"/>
      <c r="BL50" s="152"/>
      <c r="BM50" s="152"/>
      <c r="BN50" s="152"/>
      <c r="BO50" s="223">
        <f t="shared" si="5"/>
        <v>538302652</v>
      </c>
      <c r="BP50" s="152">
        <v>2</v>
      </c>
      <c r="BQ50" s="218">
        <v>565217785</v>
      </c>
      <c r="BR50" s="152"/>
      <c r="BS50" s="152"/>
      <c r="BT50" s="152"/>
      <c r="BU50" s="152"/>
      <c r="BV50" s="152"/>
      <c r="BW50" s="152"/>
      <c r="BX50" s="152"/>
      <c r="BY50" s="152"/>
      <c r="BZ50" s="152"/>
      <c r="CA50" s="152"/>
      <c r="CB50" s="152"/>
      <c r="CC50" s="152"/>
      <c r="CD50" s="152"/>
      <c r="CE50" s="152"/>
      <c r="CF50" s="152"/>
      <c r="CG50" s="223">
        <f t="shared" si="6"/>
        <v>565217785</v>
      </c>
      <c r="CH50" s="152">
        <v>2</v>
      </c>
      <c r="CI50" s="218">
        <v>641478673</v>
      </c>
      <c r="CJ50" s="152"/>
      <c r="CK50" s="152"/>
      <c r="CL50" s="152"/>
      <c r="CM50" s="152"/>
      <c r="CN50" s="152"/>
      <c r="CO50" s="152"/>
      <c r="CP50" s="152"/>
      <c r="CQ50" s="152"/>
      <c r="CR50" s="152"/>
      <c r="CS50" s="152"/>
      <c r="CT50" s="152"/>
      <c r="CU50" s="152"/>
      <c r="CV50" s="152"/>
      <c r="CW50" s="152"/>
      <c r="CX50" s="152"/>
      <c r="CY50" s="223">
        <f t="shared" si="4"/>
        <v>641478673</v>
      </c>
      <c r="CZ50" s="233">
        <f t="shared" si="0"/>
        <v>1816305062</v>
      </c>
      <c r="DA50" s="149" t="s">
        <v>244</v>
      </c>
      <c r="DB50" s="149" t="s">
        <v>975</v>
      </c>
      <c r="DC50" s="149" t="s">
        <v>3086</v>
      </c>
      <c r="DD50" s="259"/>
      <c r="DE50" s="166" t="s">
        <v>955</v>
      </c>
      <c r="DF50" s="149" t="s">
        <v>270</v>
      </c>
      <c r="DG50" s="149" t="s">
        <v>956</v>
      </c>
      <c r="DH50" s="174"/>
      <c r="DI50" s="149" t="s">
        <v>252</v>
      </c>
      <c r="DJ50" s="149" t="s">
        <v>969</v>
      </c>
      <c r="DK50" s="149" t="s">
        <v>970</v>
      </c>
      <c r="DL50" s="149" t="s">
        <v>959</v>
      </c>
      <c r="DM50" s="149" t="s">
        <v>256</v>
      </c>
      <c r="DN50" s="149" t="s">
        <v>257</v>
      </c>
      <c r="DO50" s="149" t="s">
        <v>258</v>
      </c>
      <c r="DP50" s="149" t="s">
        <v>259</v>
      </c>
      <c r="DQ50" s="149" t="s">
        <v>960</v>
      </c>
      <c r="DR50" s="149" t="s">
        <v>961</v>
      </c>
      <c r="DS50" s="149"/>
      <c r="DT50" s="149"/>
      <c r="DU50" s="149" t="s">
        <v>56</v>
      </c>
      <c r="DV50" s="149" t="s">
        <v>56</v>
      </c>
      <c r="DW50" s="149" t="s">
        <v>56</v>
      </c>
      <c r="DX50" s="149" t="s">
        <v>56</v>
      </c>
      <c r="DY50" s="149" t="s">
        <v>56</v>
      </c>
      <c r="DZ50" s="149" t="s">
        <v>56</v>
      </c>
    </row>
    <row r="51" spans="1:130" ht="409.5" x14ac:dyDescent="0.25">
      <c r="A51" s="149" t="s">
        <v>942</v>
      </c>
      <c r="B51" s="149">
        <v>43</v>
      </c>
      <c r="C51" s="149" t="s">
        <v>943</v>
      </c>
      <c r="D51" s="149">
        <v>4301</v>
      </c>
      <c r="E51" s="149" t="s">
        <v>944</v>
      </c>
      <c r="F51" s="149">
        <v>24</v>
      </c>
      <c r="G51" s="149" t="s">
        <v>945</v>
      </c>
      <c r="H51" s="149" t="s">
        <v>239</v>
      </c>
      <c r="I51" s="177">
        <v>7.8E-2</v>
      </c>
      <c r="J51" s="149">
        <v>2019</v>
      </c>
      <c r="K51" s="149" t="s">
        <v>946</v>
      </c>
      <c r="L51" s="156">
        <v>0.09</v>
      </c>
      <c r="M51" s="156" t="s">
        <v>947</v>
      </c>
      <c r="N51" s="156">
        <v>0.01</v>
      </c>
      <c r="O51" s="156">
        <v>0.02</v>
      </c>
      <c r="P51" s="156">
        <v>0.04</v>
      </c>
      <c r="Q51" s="156">
        <v>0.02</v>
      </c>
      <c r="R51" s="149" t="s">
        <v>976</v>
      </c>
      <c r="S51" s="149" t="s">
        <v>977</v>
      </c>
      <c r="T51" s="149" t="s">
        <v>978</v>
      </c>
      <c r="U51" s="149">
        <v>44</v>
      </c>
      <c r="V51" s="174" t="s">
        <v>979</v>
      </c>
      <c r="W51" s="228" t="s">
        <v>2862</v>
      </c>
      <c r="X51" s="149" t="s">
        <v>47</v>
      </c>
      <c r="Y51" s="149">
        <v>126</v>
      </c>
      <c r="Z51" s="149">
        <v>2019</v>
      </c>
      <c r="AA51" s="149" t="s">
        <v>265</v>
      </c>
      <c r="AB51" s="149">
        <v>208</v>
      </c>
      <c r="AC51" s="149" t="s">
        <v>980</v>
      </c>
      <c r="AD51" s="152" t="s">
        <v>3349</v>
      </c>
      <c r="AE51" s="254" t="s">
        <v>3348</v>
      </c>
      <c r="AF51" s="152">
        <v>50</v>
      </c>
      <c r="AG51" s="152"/>
      <c r="AH51" s="152"/>
      <c r="AI51" s="152"/>
      <c r="AJ51" s="152"/>
      <c r="AK51" s="152"/>
      <c r="AL51" s="152"/>
      <c r="AM51" s="152"/>
      <c r="AN51" s="152"/>
      <c r="AO51" s="152"/>
      <c r="AP51" s="152"/>
      <c r="AQ51" s="152"/>
      <c r="AR51" s="152"/>
      <c r="AS51" s="152"/>
      <c r="AT51" s="152"/>
      <c r="AU51" s="152"/>
      <c r="AV51" s="152"/>
      <c r="AW51" s="224">
        <f t="shared" si="1"/>
        <v>0</v>
      </c>
      <c r="AX51" s="152">
        <v>100</v>
      </c>
      <c r="AY51" s="152"/>
      <c r="AZ51" s="152"/>
      <c r="BA51" s="152"/>
      <c r="BB51" s="152"/>
      <c r="BC51" s="152"/>
      <c r="BD51" s="152"/>
      <c r="BE51" s="152"/>
      <c r="BF51" s="152"/>
      <c r="BG51" s="218">
        <v>7431149</v>
      </c>
      <c r="BH51" s="152"/>
      <c r="BI51" s="152"/>
      <c r="BJ51" s="152"/>
      <c r="BK51" s="152"/>
      <c r="BL51" s="152"/>
      <c r="BM51" s="152"/>
      <c r="BN51" s="152"/>
      <c r="BO51" s="223">
        <f t="shared" si="5"/>
        <v>7431149</v>
      </c>
      <c r="BP51" s="152">
        <v>58</v>
      </c>
      <c r="BQ51" s="152"/>
      <c r="BR51" s="152"/>
      <c r="BS51" s="152"/>
      <c r="BT51" s="152"/>
      <c r="BU51" s="152"/>
      <c r="BV51" s="152"/>
      <c r="BW51" s="152"/>
      <c r="BX51" s="152"/>
      <c r="BY51" s="152"/>
      <c r="BZ51" s="152"/>
      <c r="CA51" s="152"/>
      <c r="CB51" s="152"/>
      <c r="CC51" s="152"/>
      <c r="CD51" s="152"/>
      <c r="CE51" s="152"/>
      <c r="CF51" s="152"/>
      <c r="CG51" s="223">
        <f t="shared" si="6"/>
        <v>0</v>
      </c>
      <c r="CH51" s="152">
        <v>0</v>
      </c>
      <c r="CI51" s="218">
        <v>20000000</v>
      </c>
      <c r="CJ51" s="152"/>
      <c r="CK51" s="152"/>
      <c r="CL51" s="152"/>
      <c r="CM51" s="152"/>
      <c r="CN51" s="152"/>
      <c r="CO51" s="152"/>
      <c r="CP51" s="152"/>
      <c r="CQ51" s="152"/>
      <c r="CR51" s="152"/>
      <c r="CS51" s="152"/>
      <c r="CT51" s="152"/>
      <c r="CU51" s="152"/>
      <c r="CV51" s="152"/>
      <c r="CW51" s="152"/>
      <c r="CX51" s="152"/>
      <c r="CY51" s="223">
        <f t="shared" si="4"/>
        <v>20000000</v>
      </c>
      <c r="CZ51" s="233">
        <f t="shared" si="0"/>
        <v>27431149</v>
      </c>
      <c r="DA51" s="149" t="s">
        <v>952</v>
      </c>
      <c r="DB51" s="149" t="s">
        <v>953</v>
      </c>
      <c r="DC51" s="149" t="s">
        <v>981</v>
      </c>
      <c r="DD51" s="259"/>
      <c r="DE51" s="166" t="s">
        <v>955</v>
      </c>
      <c r="DF51" s="149" t="s">
        <v>270</v>
      </c>
      <c r="DG51" s="149" t="s">
        <v>956</v>
      </c>
      <c r="DH51" s="174"/>
      <c r="DI51" s="149" t="s">
        <v>252</v>
      </c>
      <c r="DJ51" s="149" t="s">
        <v>982</v>
      </c>
      <c r="DK51" s="149" t="s">
        <v>970</v>
      </c>
      <c r="DL51" s="149" t="s">
        <v>959</v>
      </c>
      <c r="DM51" s="149" t="s">
        <v>256</v>
      </c>
      <c r="DN51" s="149" t="s">
        <v>257</v>
      </c>
      <c r="DO51" s="149" t="s">
        <v>258</v>
      </c>
      <c r="DP51" s="149" t="s">
        <v>259</v>
      </c>
      <c r="DQ51" s="149" t="s">
        <v>960</v>
      </c>
      <c r="DR51" s="149" t="s">
        <v>961</v>
      </c>
      <c r="DS51" s="149" t="s">
        <v>272</v>
      </c>
      <c r="DT51" s="149"/>
      <c r="DU51" s="149"/>
      <c r="DV51" s="149"/>
      <c r="DW51" s="149"/>
      <c r="DX51" s="149"/>
      <c r="DY51" s="149" t="s">
        <v>56</v>
      </c>
      <c r="DZ51" s="149"/>
    </row>
    <row r="52" spans="1:130" ht="409.5" x14ac:dyDescent="0.25">
      <c r="A52" s="149" t="s">
        <v>942</v>
      </c>
      <c r="B52" s="149">
        <v>43</v>
      </c>
      <c r="C52" s="149" t="s">
        <v>943</v>
      </c>
      <c r="D52" s="149">
        <v>4301</v>
      </c>
      <c r="E52" s="149" t="s">
        <v>944</v>
      </c>
      <c r="F52" s="149">
        <v>24</v>
      </c>
      <c r="G52" s="149" t="s">
        <v>945</v>
      </c>
      <c r="H52" s="149" t="s">
        <v>239</v>
      </c>
      <c r="I52" s="177">
        <v>7.8E-2</v>
      </c>
      <c r="J52" s="149">
        <v>2019</v>
      </c>
      <c r="K52" s="149" t="s">
        <v>946</v>
      </c>
      <c r="L52" s="156">
        <v>0.09</v>
      </c>
      <c r="M52" s="156" t="s">
        <v>947</v>
      </c>
      <c r="N52" s="156">
        <v>0.01</v>
      </c>
      <c r="O52" s="156">
        <v>0.02</v>
      </c>
      <c r="P52" s="156">
        <v>0.04</v>
      </c>
      <c r="Q52" s="156">
        <v>0.02</v>
      </c>
      <c r="R52" s="149" t="s">
        <v>983</v>
      </c>
      <c r="S52" s="149">
        <v>4301032</v>
      </c>
      <c r="T52" s="149" t="s">
        <v>984</v>
      </c>
      <c r="U52" s="149">
        <v>45</v>
      </c>
      <c r="V52" s="149">
        <v>430103200</v>
      </c>
      <c r="W52" s="149" t="s">
        <v>2863</v>
      </c>
      <c r="X52" s="149" t="s">
        <v>47</v>
      </c>
      <c r="Y52" s="149">
        <v>8</v>
      </c>
      <c r="Z52" s="149">
        <v>2019</v>
      </c>
      <c r="AA52" s="149" t="s">
        <v>265</v>
      </c>
      <c r="AB52" s="149">
        <v>8</v>
      </c>
      <c r="AC52" s="149" t="s">
        <v>985</v>
      </c>
      <c r="AD52" s="152" t="s">
        <v>3350</v>
      </c>
      <c r="AE52" s="254" t="s">
        <v>3348</v>
      </c>
      <c r="AF52" s="152">
        <v>0</v>
      </c>
      <c r="AG52" s="152"/>
      <c r="AH52" s="152"/>
      <c r="AI52" s="152"/>
      <c r="AJ52" s="152"/>
      <c r="AK52" s="152"/>
      <c r="AL52" s="152"/>
      <c r="AM52" s="152"/>
      <c r="AN52" s="152"/>
      <c r="AO52" s="152"/>
      <c r="AP52" s="152"/>
      <c r="AQ52" s="152"/>
      <c r="AR52" s="152"/>
      <c r="AS52" s="152"/>
      <c r="AT52" s="152"/>
      <c r="AU52" s="152"/>
      <c r="AV52" s="152"/>
      <c r="AW52" s="224">
        <f t="shared" si="1"/>
        <v>0</v>
      </c>
      <c r="AX52" s="152">
        <v>3</v>
      </c>
      <c r="AY52" s="218">
        <v>70000000</v>
      </c>
      <c r="AZ52" s="152"/>
      <c r="BA52" s="152"/>
      <c r="BB52" s="152"/>
      <c r="BC52" s="152"/>
      <c r="BD52" s="152"/>
      <c r="BE52" s="152"/>
      <c r="BF52" s="152"/>
      <c r="BG52" s="152"/>
      <c r="BH52" s="152"/>
      <c r="BI52" s="152"/>
      <c r="BJ52" s="152"/>
      <c r="BK52" s="152"/>
      <c r="BL52" s="152"/>
      <c r="BM52" s="152"/>
      <c r="BN52" s="152"/>
      <c r="BO52" s="223">
        <f t="shared" si="5"/>
        <v>70000000</v>
      </c>
      <c r="BP52" s="152">
        <v>2</v>
      </c>
      <c r="BQ52" s="218">
        <v>30000000</v>
      </c>
      <c r="BR52" s="152"/>
      <c r="BS52" s="152"/>
      <c r="BT52" s="152"/>
      <c r="BU52" s="152"/>
      <c r="BV52" s="152"/>
      <c r="BW52" s="152"/>
      <c r="BX52" s="152"/>
      <c r="BY52" s="152"/>
      <c r="BZ52" s="152"/>
      <c r="CA52" s="152"/>
      <c r="CB52" s="152"/>
      <c r="CC52" s="152"/>
      <c r="CD52" s="152"/>
      <c r="CE52" s="152"/>
      <c r="CF52" s="152"/>
      <c r="CG52" s="223">
        <f t="shared" si="6"/>
        <v>30000000</v>
      </c>
      <c r="CH52" s="152">
        <v>3</v>
      </c>
      <c r="CI52" s="218">
        <v>70000000</v>
      </c>
      <c r="CJ52" s="152"/>
      <c r="CK52" s="152"/>
      <c r="CL52" s="152"/>
      <c r="CM52" s="152"/>
      <c r="CN52" s="152"/>
      <c r="CO52" s="152"/>
      <c r="CP52" s="152"/>
      <c r="CQ52" s="152"/>
      <c r="CR52" s="152"/>
      <c r="CS52" s="152"/>
      <c r="CT52" s="152"/>
      <c r="CU52" s="152"/>
      <c r="CV52" s="152"/>
      <c r="CW52" s="152"/>
      <c r="CX52" s="152"/>
      <c r="CY52" s="223">
        <f t="shared" si="4"/>
        <v>70000000</v>
      </c>
      <c r="CZ52" s="233">
        <f t="shared" si="0"/>
        <v>170000000</v>
      </c>
      <c r="DA52" s="149" t="s">
        <v>952</v>
      </c>
      <c r="DB52" s="149" t="s">
        <v>986</v>
      </c>
      <c r="DC52" s="149" t="s">
        <v>987</v>
      </c>
      <c r="DD52" s="259"/>
      <c r="DE52" s="166" t="s">
        <v>955</v>
      </c>
      <c r="DF52" s="149" t="s">
        <v>270</v>
      </c>
      <c r="DG52" s="149" t="s">
        <v>956</v>
      </c>
      <c r="DH52" s="174"/>
      <c r="DI52" s="149" t="s">
        <v>252</v>
      </c>
      <c r="DJ52" s="149" t="s">
        <v>969</v>
      </c>
      <c r="DK52" s="149" t="s">
        <v>970</v>
      </c>
      <c r="DL52" s="149" t="s">
        <v>959</v>
      </c>
      <c r="DM52" s="149" t="s">
        <v>256</v>
      </c>
      <c r="DN52" s="149" t="s">
        <v>257</v>
      </c>
      <c r="DO52" s="149" t="s">
        <v>258</v>
      </c>
      <c r="DP52" s="149" t="s">
        <v>259</v>
      </c>
      <c r="DQ52" s="149" t="s">
        <v>960</v>
      </c>
      <c r="DR52" s="149" t="s">
        <v>961</v>
      </c>
      <c r="DS52" s="149" t="s">
        <v>272</v>
      </c>
      <c r="DT52" s="149"/>
      <c r="DU52" s="149" t="s">
        <v>56</v>
      </c>
      <c r="DV52" s="149" t="s">
        <v>56</v>
      </c>
      <c r="DW52" s="149" t="s">
        <v>56</v>
      </c>
      <c r="DX52" s="149" t="s">
        <v>56</v>
      </c>
      <c r="DY52" s="149" t="s">
        <v>56</v>
      </c>
      <c r="DZ52" s="149" t="s">
        <v>56</v>
      </c>
    </row>
    <row r="53" spans="1:130" ht="409.5" x14ac:dyDescent="0.25">
      <c r="A53" s="149" t="s">
        <v>942</v>
      </c>
      <c r="B53" s="149">
        <v>43</v>
      </c>
      <c r="C53" s="149" t="s">
        <v>943</v>
      </c>
      <c r="D53" s="149">
        <v>4301</v>
      </c>
      <c r="E53" s="149" t="s">
        <v>944</v>
      </c>
      <c r="F53" s="149">
        <v>24</v>
      </c>
      <c r="G53" s="149" t="s">
        <v>945</v>
      </c>
      <c r="H53" s="149" t="s">
        <v>239</v>
      </c>
      <c r="I53" s="177">
        <v>7.8E-2</v>
      </c>
      <c r="J53" s="149">
        <v>2019</v>
      </c>
      <c r="K53" s="149" t="s">
        <v>946</v>
      </c>
      <c r="L53" s="156">
        <v>0.09</v>
      </c>
      <c r="M53" s="156" t="s">
        <v>947</v>
      </c>
      <c r="N53" s="156">
        <v>0.01</v>
      </c>
      <c r="O53" s="156">
        <v>0.02</v>
      </c>
      <c r="P53" s="156">
        <v>0.04</v>
      </c>
      <c r="Q53" s="156">
        <v>0.02</v>
      </c>
      <c r="R53" s="149" t="s">
        <v>988</v>
      </c>
      <c r="S53" s="174" t="s">
        <v>989</v>
      </c>
      <c r="T53" s="149" t="s">
        <v>990</v>
      </c>
      <c r="U53" s="158">
        <v>46</v>
      </c>
      <c r="V53" s="174" t="s">
        <v>991</v>
      </c>
      <c r="W53" s="149" t="s">
        <v>2864</v>
      </c>
      <c r="X53" s="149" t="s">
        <v>47</v>
      </c>
      <c r="Y53" s="149">
        <v>69</v>
      </c>
      <c r="Z53" s="149">
        <v>2019</v>
      </c>
      <c r="AA53" s="149" t="s">
        <v>265</v>
      </c>
      <c r="AB53" s="149">
        <v>80</v>
      </c>
      <c r="AC53" s="251" t="s">
        <v>992</v>
      </c>
      <c r="AD53" s="152" t="s">
        <v>3349</v>
      </c>
      <c r="AE53" s="254" t="s">
        <v>3348</v>
      </c>
      <c r="AF53" s="152">
        <v>30</v>
      </c>
      <c r="AG53" s="152"/>
      <c r="AH53" s="152"/>
      <c r="AI53" s="152"/>
      <c r="AJ53" s="152"/>
      <c r="AK53" s="152"/>
      <c r="AL53" s="152"/>
      <c r="AM53" s="152"/>
      <c r="AN53" s="152"/>
      <c r="AO53" s="218">
        <v>128694048</v>
      </c>
      <c r="AP53" s="152"/>
      <c r="AQ53" s="152"/>
      <c r="AR53" s="152"/>
      <c r="AS53" s="152"/>
      <c r="AT53" s="152"/>
      <c r="AU53" s="152"/>
      <c r="AV53" s="152"/>
      <c r="AW53" s="224">
        <f t="shared" si="1"/>
        <v>128694048</v>
      </c>
      <c r="AX53" s="152">
        <v>15</v>
      </c>
      <c r="AY53" s="152"/>
      <c r="AZ53" s="152"/>
      <c r="BA53" s="152"/>
      <c r="BB53" s="152"/>
      <c r="BC53" s="152"/>
      <c r="BD53" s="152"/>
      <c r="BE53" s="152"/>
      <c r="BF53" s="152"/>
      <c r="BG53" s="152"/>
      <c r="BH53" s="152"/>
      <c r="BI53" s="152"/>
      <c r="BJ53" s="152"/>
      <c r="BK53" s="152"/>
      <c r="BL53" s="152"/>
      <c r="BM53" s="152"/>
      <c r="BN53" s="218">
        <v>20000000</v>
      </c>
      <c r="BO53" s="223">
        <f t="shared" si="5"/>
        <v>20000000</v>
      </c>
      <c r="BP53" s="152">
        <v>15</v>
      </c>
      <c r="BQ53" s="218">
        <v>20000000</v>
      </c>
      <c r="BR53" s="152"/>
      <c r="BS53" s="152"/>
      <c r="BT53" s="152"/>
      <c r="BU53" s="152"/>
      <c r="BV53" s="152"/>
      <c r="BW53" s="152"/>
      <c r="BX53" s="152"/>
      <c r="BY53" s="152"/>
      <c r="BZ53" s="152"/>
      <c r="CA53" s="152"/>
      <c r="CB53" s="152"/>
      <c r="CC53" s="152"/>
      <c r="CD53" s="152"/>
      <c r="CE53" s="152"/>
      <c r="CF53" s="218">
        <v>20000000</v>
      </c>
      <c r="CG53" s="218">
        <f t="shared" si="6"/>
        <v>40000000</v>
      </c>
      <c r="CH53" s="152">
        <v>15</v>
      </c>
      <c r="CI53" s="218">
        <v>50000000</v>
      </c>
      <c r="CJ53" s="152"/>
      <c r="CK53" s="152"/>
      <c r="CL53" s="152"/>
      <c r="CM53" s="152"/>
      <c r="CN53" s="152"/>
      <c r="CO53" s="152"/>
      <c r="CP53" s="152"/>
      <c r="CQ53" s="152"/>
      <c r="CR53" s="152"/>
      <c r="CS53" s="152"/>
      <c r="CT53" s="152"/>
      <c r="CU53" s="152"/>
      <c r="CV53" s="152"/>
      <c r="CW53" s="152"/>
      <c r="CX53" s="218">
        <v>20000000</v>
      </c>
      <c r="CY53" s="223">
        <f t="shared" si="4"/>
        <v>70000000</v>
      </c>
      <c r="CZ53" s="233">
        <f t="shared" si="0"/>
        <v>258694048</v>
      </c>
      <c r="DA53" s="149" t="s">
        <v>993</v>
      </c>
      <c r="DB53" s="149" t="s">
        <v>953</v>
      </c>
      <c r="DC53" s="149" t="s">
        <v>994</v>
      </c>
      <c r="DD53" s="259"/>
      <c r="DE53" s="166" t="s">
        <v>955</v>
      </c>
      <c r="DF53" s="149" t="s">
        <v>270</v>
      </c>
      <c r="DG53" s="149" t="s">
        <v>956</v>
      </c>
      <c r="DH53" s="174"/>
      <c r="DI53" s="149" t="s">
        <v>252</v>
      </c>
      <c r="DJ53" s="149" t="s">
        <v>969</v>
      </c>
      <c r="DK53" s="149" t="s">
        <v>970</v>
      </c>
      <c r="DL53" s="149" t="s">
        <v>959</v>
      </c>
      <c r="DM53" s="149" t="s">
        <v>256</v>
      </c>
      <c r="DN53" s="149" t="s">
        <v>257</v>
      </c>
      <c r="DO53" s="149" t="s">
        <v>258</v>
      </c>
      <c r="DP53" s="149" t="s">
        <v>259</v>
      </c>
      <c r="DQ53" s="149" t="s">
        <v>960</v>
      </c>
      <c r="DR53" s="149" t="s">
        <v>961</v>
      </c>
      <c r="DS53" s="149" t="s">
        <v>272</v>
      </c>
      <c r="DT53" s="149"/>
      <c r="DU53" s="149" t="s">
        <v>56</v>
      </c>
      <c r="DV53" s="149" t="s">
        <v>56</v>
      </c>
      <c r="DW53" s="149" t="s">
        <v>56</v>
      </c>
      <c r="DX53" s="149" t="s">
        <v>56</v>
      </c>
      <c r="DY53" s="149" t="s">
        <v>56</v>
      </c>
      <c r="DZ53" s="149" t="s">
        <v>56</v>
      </c>
    </row>
    <row r="54" spans="1:130" ht="409.5" x14ac:dyDescent="0.25">
      <c r="A54" s="149" t="s">
        <v>942</v>
      </c>
      <c r="B54" s="149">
        <v>43</v>
      </c>
      <c r="C54" s="149" t="s">
        <v>943</v>
      </c>
      <c r="D54" s="149">
        <v>4301</v>
      </c>
      <c r="E54" s="149" t="s">
        <v>944</v>
      </c>
      <c r="F54" s="149">
        <v>24</v>
      </c>
      <c r="G54" s="149" t="s">
        <v>945</v>
      </c>
      <c r="H54" s="149" t="s">
        <v>239</v>
      </c>
      <c r="I54" s="177">
        <v>7.8E-2</v>
      </c>
      <c r="J54" s="149">
        <v>2019</v>
      </c>
      <c r="K54" s="149" t="s">
        <v>946</v>
      </c>
      <c r="L54" s="156">
        <v>0.09</v>
      </c>
      <c r="M54" s="156" t="s">
        <v>947</v>
      </c>
      <c r="N54" s="156">
        <v>0.01</v>
      </c>
      <c r="O54" s="156">
        <v>0.02</v>
      </c>
      <c r="P54" s="156">
        <v>0.04</v>
      </c>
      <c r="Q54" s="156">
        <v>0.02</v>
      </c>
      <c r="R54" s="149" t="s">
        <v>995</v>
      </c>
      <c r="S54" s="174" t="s">
        <v>996</v>
      </c>
      <c r="T54" s="149" t="s">
        <v>997</v>
      </c>
      <c r="U54" s="158">
        <v>47</v>
      </c>
      <c r="V54" s="174" t="s">
        <v>998</v>
      </c>
      <c r="W54" s="149" t="s">
        <v>2865</v>
      </c>
      <c r="X54" s="149" t="s">
        <v>999</v>
      </c>
      <c r="Y54" s="149">
        <v>3</v>
      </c>
      <c r="Z54" s="149">
        <v>2019</v>
      </c>
      <c r="AA54" s="149" t="s">
        <v>1000</v>
      </c>
      <c r="AB54" s="149">
        <v>4</v>
      </c>
      <c r="AC54" s="149" t="s">
        <v>1001</v>
      </c>
      <c r="AD54" s="152" t="s">
        <v>3349</v>
      </c>
      <c r="AE54" s="254" t="s">
        <v>3348</v>
      </c>
      <c r="AF54" s="152">
        <v>0</v>
      </c>
      <c r="AG54" s="152"/>
      <c r="AH54" s="152"/>
      <c r="AI54" s="152"/>
      <c r="AJ54" s="152"/>
      <c r="AK54" s="152"/>
      <c r="AL54" s="152"/>
      <c r="AM54" s="152"/>
      <c r="AN54" s="152"/>
      <c r="AO54" s="152"/>
      <c r="AP54" s="152"/>
      <c r="AQ54" s="152"/>
      <c r="AR54" s="152"/>
      <c r="AS54" s="152"/>
      <c r="AT54" s="152"/>
      <c r="AU54" s="152"/>
      <c r="AV54" s="152"/>
      <c r="AW54" s="224">
        <f>SUM(AG54:AV54)</f>
        <v>0</v>
      </c>
      <c r="AX54" s="152">
        <v>0</v>
      </c>
      <c r="AY54" s="152"/>
      <c r="AZ54" s="152"/>
      <c r="BA54" s="152"/>
      <c r="BB54" s="152"/>
      <c r="BC54" s="152"/>
      <c r="BD54" s="152"/>
      <c r="BE54" s="152"/>
      <c r="BF54" s="152"/>
      <c r="BG54" s="152"/>
      <c r="BH54" s="152"/>
      <c r="BI54" s="152"/>
      <c r="BJ54" s="152"/>
      <c r="BK54" s="152"/>
      <c r="BL54" s="152"/>
      <c r="BM54" s="152"/>
      <c r="BN54" s="218">
        <v>10000000</v>
      </c>
      <c r="BO54" s="223">
        <f t="shared" si="5"/>
        <v>10000000</v>
      </c>
      <c r="BP54" s="152">
        <v>1</v>
      </c>
      <c r="BQ54" s="152"/>
      <c r="BR54" s="152"/>
      <c r="BS54" s="152"/>
      <c r="BT54" s="152"/>
      <c r="BU54" s="152"/>
      <c r="BV54" s="152"/>
      <c r="BW54" s="152"/>
      <c r="BX54" s="152"/>
      <c r="BY54" s="152"/>
      <c r="BZ54" s="152"/>
      <c r="CA54" s="152"/>
      <c r="CB54" s="152"/>
      <c r="CC54" s="152"/>
      <c r="CD54" s="152"/>
      <c r="CE54" s="152"/>
      <c r="CF54" s="218">
        <v>10000000</v>
      </c>
      <c r="CG54" s="218">
        <f t="shared" si="6"/>
        <v>10000000</v>
      </c>
      <c r="CH54" s="152">
        <v>0</v>
      </c>
      <c r="CI54" s="152"/>
      <c r="CJ54" s="152"/>
      <c r="CK54" s="152"/>
      <c r="CL54" s="152"/>
      <c r="CM54" s="152"/>
      <c r="CN54" s="152"/>
      <c r="CO54" s="152"/>
      <c r="CP54" s="152"/>
      <c r="CQ54" s="152"/>
      <c r="CR54" s="152"/>
      <c r="CS54" s="152"/>
      <c r="CT54" s="152"/>
      <c r="CU54" s="152"/>
      <c r="CV54" s="152"/>
      <c r="CW54" s="152"/>
      <c r="CX54" s="218">
        <v>10000000</v>
      </c>
      <c r="CY54" s="223">
        <f t="shared" si="4"/>
        <v>10000000</v>
      </c>
      <c r="CZ54" s="233">
        <f t="shared" si="0"/>
        <v>30000000</v>
      </c>
      <c r="DA54" s="149" t="s">
        <v>993</v>
      </c>
      <c r="DB54" s="149" t="s">
        <v>953</v>
      </c>
      <c r="DC54" s="149" t="s">
        <v>3087</v>
      </c>
      <c r="DD54" s="259"/>
      <c r="DE54" s="166" t="s">
        <v>955</v>
      </c>
      <c r="DF54" s="149" t="s">
        <v>270</v>
      </c>
      <c r="DG54" s="149" t="s">
        <v>956</v>
      </c>
      <c r="DH54" s="174"/>
      <c r="DI54" s="149" t="s">
        <v>252</v>
      </c>
      <c r="DJ54" s="149" t="s">
        <v>969</v>
      </c>
      <c r="DK54" s="149" t="s">
        <v>970</v>
      </c>
      <c r="DL54" s="149" t="s">
        <v>959</v>
      </c>
      <c r="DM54" s="149" t="s">
        <v>256</v>
      </c>
      <c r="DN54" s="149" t="s">
        <v>257</v>
      </c>
      <c r="DO54" s="149" t="s">
        <v>258</v>
      </c>
      <c r="DP54" s="149" t="s">
        <v>259</v>
      </c>
      <c r="DQ54" s="149" t="s">
        <v>960</v>
      </c>
      <c r="DR54" s="149" t="s">
        <v>961</v>
      </c>
      <c r="DS54" s="149" t="s">
        <v>272</v>
      </c>
      <c r="DT54" s="149"/>
      <c r="DU54" s="149" t="s">
        <v>56</v>
      </c>
      <c r="DV54" s="149" t="s">
        <v>56</v>
      </c>
      <c r="DW54" s="149" t="s">
        <v>56</v>
      </c>
      <c r="DX54" s="149" t="s">
        <v>56</v>
      </c>
      <c r="DY54" s="149" t="s">
        <v>56</v>
      </c>
      <c r="DZ54" s="149" t="s">
        <v>56</v>
      </c>
    </row>
    <row r="55" spans="1:130" ht="409.5" x14ac:dyDescent="0.25">
      <c r="A55" s="149" t="s">
        <v>942</v>
      </c>
      <c r="B55" s="149">
        <v>43</v>
      </c>
      <c r="C55" s="149" t="s">
        <v>943</v>
      </c>
      <c r="D55" s="149">
        <v>4301</v>
      </c>
      <c r="E55" s="149" t="s">
        <v>944</v>
      </c>
      <c r="F55" s="149">
        <v>24</v>
      </c>
      <c r="G55" s="149" t="s">
        <v>945</v>
      </c>
      <c r="H55" s="149" t="s">
        <v>239</v>
      </c>
      <c r="I55" s="177">
        <v>7.8E-2</v>
      </c>
      <c r="J55" s="149">
        <v>2019</v>
      </c>
      <c r="K55" s="149" t="s">
        <v>946</v>
      </c>
      <c r="L55" s="156">
        <v>0.09</v>
      </c>
      <c r="M55" s="156" t="s">
        <v>947</v>
      </c>
      <c r="N55" s="156">
        <v>0.01</v>
      </c>
      <c r="O55" s="156">
        <v>0.02</v>
      </c>
      <c r="P55" s="156">
        <v>0.04</v>
      </c>
      <c r="Q55" s="156">
        <v>0.02</v>
      </c>
      <c r="R55" s="149" t="s">
        <v>1002</v>
      </c>
      <c r="S55" s="174" t="s">
        <v>1003</v>
      </c>
      <c r="T55" s="149" t="s">
        <v>1004</v>
      </c>
      <c r="U55" s="149">
        <v>48</v>
      </c>
      <c r="V55" s="174" t="s">
        <v>979</v>
      </c>
      <c r="W55" s="149" t="s">
        <v>2866</v>
      </c>
      <c r="X55" s="149" t="s">
        <v>3088</v>
      </c>
      <c r="Y55" s="159">
        <v>0.01</v>
      </c>
      <c r="Z55" s="149">
        <v>2019</v>
      </c>
      <c r="AA55" s="149" t="s">
        <v>265</v>
      </c>
      <c r="AB55" s="159">
        <v>0.08</v>
      </c>
      <c r="AC55" s="253" t="s">
        <v>1005</v>
      </c>
      <c r="AD55" s="159" t="s">
        <v>3349</v>
      </c>
      <c r="AE55" s="254" t="s">
        <v>3348</v>
      </c>
      <c r="AF55" s="163">
        <v>1.4999999999999999E-2</v>
      </c>
      <c r="AG55" s="159"/>
      <c r="AH55" s="159"/>
      <c r="AI55" s="159"/>
      <c r="AJ55" s="159"/>
      <c r="AK55" s="159"/>
      <c r="AL55" s="159"/>
      <c r="AM55" s="159"/>
      <c r="AN55" s="159"/>
      <c r="AO55" s="159"/>
      <c r="AP55" s="159"/>
      <c r="AQ55" s="159"/>
      <c r="AR55" s="159"/>
      <c r="AS55" s="159"/>
      <c r="AT55" s="159"/>
      <c r="AU55" s="159"/>
      <c r="AV55" s="159"/>
      <c r="AW55" s="224">
        <f>SUM(AG55:AV55)</f>
        <v>0</v>
      </c>
      <c r="AX55" s="163">
        <v>2.5000000000000001E-2</v>
      </c>
      <c r="AY55" s="159"/>
      <c r="AZ55" s="159"/>
      <c r="BA55" s="159"/>
      <c r="BB55" s="159"/>
      <c r="BC55" s="159"/>
      <c r="BD55" s="159"/>
      <c r="BE55" s="159"/>
      <c r="BF55" s="159"/>
      <c r="BG55" s="159"/>
      <c r="BH55" s="159"/>
      <c r="BI55" s="159"/>
      <c r="BJ55" s="159"/>
      <c r="BK55" s="159"/>
      <c r="BL55" s="159"/>
      <c r="BM55" s="159"/>
      <c r="BN55" s="218">
        <v>50000000</v>
      </c>
      <c r="BO55" s="223">
        <f t="shared" si="5"/>
        <v>50000000</v>
      </c>
      <c r="BP55" s="163">
        <v>0.03</v>
      </c>
      <c r="BQ55" s="159"/>
      <c r="BR55" s="159"/>
      <c r="BS55" s="159"/>
      <c r="BT55" s="159"/>
      <c r="BU55" s="159"/>
      <c r="BV55" s="159"/>
      <c r="BW55" s="159"/>
      <c r="BX55" s="159"/>
      <c r="BY55" s="159"/>
      <c r="BZ55" s="159"/>
      <c r="CA55" s="159"/>
      <c r="CB55" s="159"/>
      <c r="CC55" s="159"/>
      <c r="CD55" s="159"/>
      <c r="CE55" s="159"/>
      <c r="CF55" s="218">
        <v>55000000</v>
      </c>
      <c r="CG55" s="218">
        <v>55000000</v>
      </c>
      <c r="CH55" s="159">
        <v>0.01</v>
      </c>
      <c r="CI55" s="159"/>
      <c r="CJ55" s="159"/>
      <c r="CK55" s="159"/>
      <c r="CL55" s="159"/>
      <c r="CM55" s="159"/>
      <c r="CN55" s="159"/>
      <c r="CO55" s="159"/>
      <c r="CP55" s="159"/>
      <c r="CQ55" s="159"/>
      <c r="CR55" s="159"/>
      <c r="CS55" s="159"/>
      <c r="CT55" s="159"/>
      <c r="CU55" s="159"/>
      <c r="CV55" s="159"/>
      <c r="CW55" s="159"/>
      <c r="CX55" s="218">
        <v>60000000</v>
      </c>
      <c r="CY55" s="223">
        <f t="shared" si="4"/>
        <v>60000000</v>
      </c>
      <c r="CZ55" s="233">
        <f t="shared" si="0"/>
        <v>165000000</v>
      </c>
      <c r="DA55" s="149" t="s">
        <v>993</v>
      </c>
      <c r="DB55" s="149" t="s">
        <v>953</v>
      </c>
      <c r="DC55" s="149" t="s">
        <v>1006</v>
      </c>
      <c r="DD55" s="259"/>
      <c r="DE55" s="166" t="s">
        <v>955</v>
      </c>
      <c r="DF55" s="149" t="s">
        <v>270</v>
      </c>
      <c r="DG55" s="149" t="s">
        <v>956</v>
      </c>
      <c r="DH55" s="174"/>
      <c r="DI55" s="149" t="s">
        <v>252</v>
      </c>
      <c r="DJ55" s="149" t="s">
        <v>969</v>
      </c>
      <c r="DK55" s="149" t="s">
        <v>970</v>
      </c>
      <c r="DL55" s="149" t="s">
        <v>959</v>
      </c>
      <c r="DM55" s="149" t="s">
        <v>256</v>
      </c>
      <c r="DN55" s="149"/>
      <c r="DO55" s="149"/>
      <c r="DP55" s="149"/>
      <c r="DQ55" s="149"/>
      <c r="DR55" s="149"/>
      <c r="DS55" s="149" t="s">
        <v>272</v>
      </c>
      <c r="DT55" s="149"/>
      <c r="DU55" s="149" t="s">
        <v>56</v>
      </c>
      <c r="DV55" s="149"/>
      <c r="DW55" s="149"/>
      <c r="DX55" s="149"/>
      <c r="DY55" s="149"/>
      <c r="DZ55" s="149"/>
    </row>
    <row r="56" spans="1:130" ht="409.5" x14ac:dyDescent="0.25">
      <c r="A56" s="149" t="s">
        <v>942</v>
      </c>
      <c r="B56" s="149">
        <v>43</v>
      </c>
      <c r="C56" s="149" t="s">
        <v>943</v>
      </c>
      <c r="D56" s="149">
        <v>4301</v>
      </c>
      <c r="E56" s="149" t="s">
        <v>944</v>
      </c>
      <c r="F56" s="149">
        <v>24</v>
      </c>
      <c r="G56" s="149" t="s">
        <v>945</v>
      </c>
      <c r="H56" s="149" t="s">
        <v>239</v>
      </c>
      <c r="I56" s="177">
        <v>7.8E-2</v>
      </c>
      <c r="J56" s="149">
        <v>2019</v>
      </c>
      <c r="K56" s="149" t="s">
        <v>946</v>
      </c>
      <c r="L56" s="156">
        <v>0.09</v>
      </c>
      <c r="M56" s="156" t="s">
        <v>947</v>
      </c>
      <c r="N56" s="156">
        <v>0.01</v>
      </c>
      <c r="O56" s="156">
        <v>0.02</v>
      </c>
      <c r="P56" s="156">
        <v>0.04</v>
      </c>
      <c r="Q56" s="156">
        <v>0.02</v>
      </c>
      <c r="R56" s="149" t="s">
        <v>1007</v>
      </c>
      <c r="S56" s="174" t="s">
        <v>1008</v>
      </c>
      <c r="T56" s="149" t="s">
        <v>1009</v>
      </c>
      <c r="U56" s="149">
        <v>49</v>
      </c>
      <c r="V56" s="149">
        <v>430104300</v>
      </c>
      <c r="W56" s="149" t="s">
        <v>2867</v>
      </c>
      <c r="X56" s="149" t="s">
        <v>47</v>
      </c>
      <c r="Y56" s="149">
        <v>0</v>
      </c>
      <c r="Z56" s="149">
        <v>2019</v>
      </c>
      <c r="AA56" s="149" t="s">
        <v>244</v>
      </c>
      <c r="AB56" s="149">
        <v>1</v>
      </c>
      <c r="AC56" s="149" t="s">
        <v>1010</v>
      </c>
      <c r="AD56" s="152" t="s">
        <v>3350</v>
      </c>
      <c r="AE56" s="254" t="s">
        <v>3348</v>
      </c>
      <c r="AF56" s="152">
        <v>0</v>
      </c>
      <c r="AG56" s="152"/>
      <c r="AH56" s="152"/>
      <c r="AI56" s="152"/>
      <c r="AJ56" s="152"/>
      <c r="AK56" s="152"/>
      <c r="AL56" s="152"/>
      <c r="AM56" s="152"/>
      <c r="AN56" s="152"/>
      <c r="AO56" s="152"/>
      <c r="AP56" s="152"/>
      <c r="AQ56" s="152"/>
      <c r="AR56" s="152"/>
      <c r="AS56" s="152"/>
      <c r="AT56" s="152"/>
      <c r="AU56" s="152"/>
      <c r="AV56" s="152"/>
      <c r="AW56" s="224">
        <f>SUM(AG56:AV56)</f>
        <v>0</v>
      </c>
      <c r="AX56" s="152">
        <v>0</v>
      </c>
      <c r="AY56" s="152"/>
      <c r="AZ56" s="152"/>
      <c r="BA56" s="152"/>
      <c r="BB56" s="152"/>
      <c r="BC56" s="152"/>
      <c r="BD56" s="152"/>
      <c r="BE56" s="152"/>
      <c r="BF56" s="152"/>
      <c r="BG56" s="152"/>
      <c r="BH56" s="152"/>
      <c r="BI56" s="152"/>
      <c r="BJ56" s="152"/>
      <c r="BK56" s="152"/>
      <c r="BL56" s="152"/>
      <c r="BM56" s="152"/>
      <c r="BN56" s="152"/>
      <c r="BO56" s="223">
        <f t="shared" si="5"/>
        <v>0</v>
      </c>
      <c r="BP56" s="152">
        <v>0.75</v>
      </c>
      <c r="BQ56" s="218">
        <v>100000000</v>
      </c>
      <c r="BR56" s="152"/>
      <c r="BS56" s="152"/>
      <c r="BT56" s="152"/>
      <c r="BU56" s="152"/>
      <c r="BV56" s="152"/>
      <c r="BW56" s="152"/>
      <c r="BX56" s="152"/>
      <c r="BY56" s="152"/>
      <c r="BZ56" s="152"/>
      <c r="CA56" s="152"/>
      <c r="CB56" s="152"/>
      <c r="CC56" s="152"/>
      <c r="CD56" s="152"/>
      <c r="CE56" s="152"/>
      <c r="CF56" s="218">
        <v>100000000</v>
      </c>
      <c r="CG56" s="218">
        <f t="shared" si="6"/>
        <v>200000000</v>
      </c>
      <c r="CH56" s="152" t="s">
        <v>3344</v>
      </c>
      <c r="CI56" s="218">
        <v>100000000</v>
      </c>
      <c r="CJ56" s="152"/>
      <c r="CK56" s="152"/>
      <c r="CL56" s="152"/>
      <c r="CM56" s="152"/>
      <c r="CN56" s="152"/>
      <c r="CO56" s="152"/>
      <c r="CP56" s="152"/>
      <c r="CQ56" s="152"/>
      <c r="CR56" s="152"/>
      <c r="CS56" s="152"/>
      <c r="CT56" s="152"/>
      <c r="CU56" s="152"/>
      <c r="CV56" s="152"/>
      <c r="CW56" s="152"/>
      <c r="CX56" s="152"/>
      <c r="CY56" s="223">
        <f t="shared" si="4"/>
        <v>100000000</v>
      </c>
      <c r="CZ56" s="233">
        <f t="shared" si="0"/>
        <v>300000000</v>
      </c>
      <c r="DA56" s="149" t="s">
        <v>993</v>
      </c>
      <c r="DB56" s="149" t="s">
        <v>953</v>
      </c>
      <c r="DC56" s="149" t="s">
        <v>1011</v>
      </c>
      <c r="DD56" s="259"/>
      <c r="DE56" s="166" t="s">
        <v>955</v>
      </c>
      <c r="DF56" s="149" t="s">
        <v>270</v>
      </c>
      <c r="DG56" s="149" t="s">
        <v>956</v>
      </c>
      <c r="DH56" s="149" t="s">
        <v>251</v>
      </c>
      <c r="DI56" s="149" t="s">
        <v>252</v>
      </c>
      <c r="DJ56" s="149" t="s">
        <v>969</v>
      </c>
      <c r="DK56" s="149" t="s">
        <v>970</v>
      </c>
      <c r="DL56" s="149" t="s">
        <v>959</v>
      </c>
      <c r="DM56" s="149" t="s">
        <v>256</v>
      </c>
      <c r="DN56" s="149" t="s">
        <v>257</v>
      </c>
      <c r="DO56" s="149" t="s">
        <v>258</v>
      </c>
      <c r="DP56" s="149" t="s">
        <v>259</v>
      </c>
      <c r="DQ56" s="149" t="s">
        <v>960</v>
      </c>
      <c r="DR56" s="149" t="s">
        <v>961</v>
      </c>
      <c r="DS56" s="149" t="s">
        <v>272</v>
      </c>
      <c r="DT56" s="149"/>
      <c r="DU56" s="149" t="s">
        <v>56</v>
      </c>
      <c r="DV56" s="149" t="s">
        <v>56</v>
      </c>
      <c r="DW56" s="149" t="s">
        <v>56</v>
      </c>
      <c r="DX56" s="149" t="s">
        <v>56</v>
      </c>
      <c r="DY56" s="149" t="s">
        <v>56</v>
      </c>
      <c r="DZ56" s="149" t="s">
        <v>56</v>
      </c>
    </row>
    <row r="57" spans="1:130" ht="409.5" x14ac:dyDescent="0.25">
      <c r="A57" s="149" t="s">
        <v>942</v>
      </c>
      <c r="B57" s="149">
        <v>43</v>
      </c>
      <c r="C57" s="149" t="s">
        <v>943</v>
      </c>
      <c r="D57" s="149">
        <v>4301</v>
      </c>
      <c r="E57" s="149" t="s">
        <v>944</v>
      </c>
      <c r="F57" s="149">
        <v>24</v>
      </c>
      <c r="G57" s="149" t="s">
        <v>945</v>
      </c>
      <c r="H57" s="149" t="s">
        <v>239</v>
      </c>
      <c r="I57" s="177">
        <v>7.8E-2</v>
      </c>
      <c r="J57" s="149">
        <v>2019</v>
      </c>
      <c r="K57" s="149" t="s">
        <v>946</v>
      </c>
      <c r="L57" s="156">
        <v>0.09</v>
      </c>
      <c r="M57" s="156" t="s">
        <v>947</v>
      </c>
      <c r="N57" s="156">
        <v>0.01</v>
      </c>
      <c r="O57" s="156">
        <v>0.02</v>
      </c>
      <c r="P57" s="156">
        <v>0.04</v>
      </c>
      <c r="Q57" s="156">
        <v>0.02</v>
      </c>
      <c r="R57" s="149" t="s">
        <v>1012</v>
      </c>
      <c r="S57" s="149">
        <v>4301037</v>
      </c>
      <c r="T57" s="149" t="s">
        <v>1013</v>
      </c>
      <c r="U57" s="158">
        <v>50</v>
      </c>
      <c r="V57" s="149">
        <v>430103700</v>
      </c>
      <c r="W57" s="149" t="s">
        <v>1014</v>
      </c>
      <c r="X57" s="149" t="s">
        <v>47</v>
      </c>
      <c r="Y57" s="149">
        <v>880</v>
      </c>
      <c r="Z57" s="149">
        <v>2019</v>
      </c>
      <c r="AA57" s="149" t="s">
        <v>265</v>
      </c>
      <c r="AB57" s="149">
        <v>1200</v>
      </c>
      <c r="AC57" s="149" t="s">
        <v>1015</v>
      </c>
      <c r="AD57" s="152" t="s">
        <v>3349</v>
      </c>
      <c r="AE57" s="254" t="s">
        <v>3348</v>
      </c>
      <c r="AF57" s="152">
        <v>240</v>
      </c>
      <c r="AG57" s="152"/>
      <c r="AH57" s="152"/>
      <c r="AI57" s="152"/>
      <c r="AJ57" s="152"/>
      <c r="AK57" s="152"/>
      <c r="AL57" s="152"/>
      <c r="AM57" s="152"/>
      <c r="AN57" s="152"/>
      <c r="AO57" s="152"/>
      <c r="AP57" s="152"/>
      <c r="AQ57" s="152"/>
      <c r="AR57" s="152"/>
      <c r="AS57" s="152"/>
      <c r="AT57" s="152"/>
      <c r="AU57" s="152"/>
      <c r="AV57" s="152"/>
      <c r="AW57" s="224">
        <f>SUM(AG57:AV57)</f>
        <v>0</v>
      </c>
      <c r="AX57" s="152">
        <v>360</v>
      </c>
      <c r="AY57" s="152"/>
      <c r="AZ57" s="152"/>
      <c r="BA57" s="152"/>
      <c r="BB57" s="152"/>
      <c r="BC57" s="152"/>
      <c r="BD57" s="152"/>
      <c r="BE57" s="152"/>
      <c r="BF57" s="152"/>
      <c r="BG57" s="218">
        <v>415579500</v>
      </c>
      <c r="BH57" s="152"/>
      <c r="BI57" s="152"/>
      <c r="BJ57" s="152"/>
      <c r="BK57" s="152"/>
      <c r="BL57" s="152"/>
      <c r="BM57" s="152"/>
      <c r="BN57" s="152"/>
      <c r="BO57" s="223">
        <f t="shared" si="5"/>
        <v>415579500</v>
      </c>
      <c r="BP57" s="152">
        <v>360</v>
      </c>
      <c r="BQ57" s="218">
        <v>54500000</v>
      </c>
      <c r="BR57" s="152"/>
      <c r="BS57" s="152"/>
      <c r="BT57" s="152"/>
      <c r="BU57" s="152"/>
      <c r="BV57" s="152"/>
      <c r="BW57" s="152"/>
      <c r="BX57" s="152"/>
      <c r="BY57" s="218">
        <v>435700968</v>
      </c>
      <c r="BZ57" s="152"/>
      <c r="CA57" s="152"/>
      <c r="CB57" s="152"/>
      <c r="CC57" s="152"/>
      <c r="CD57" s="152"/>
      <c r="CE57" s="152"/>
      <c r="CF57" s="152"/>
      <c r="CG57" s="218">
        <f t="shared" si="6"/>
        <v>490200968</v>
      </c>
      <c r="CH57" s="152">
        <v>240</v>
      </c>
      <c r="CI57" s="218">
        <v>10000000</v>
      </c>
      <c r="CJ57" s="152"/>
      <c r="CK57" s="152"/>
      <c r="CL57" s="152"/>
      <c r="CM57" s="152"/>
      <c r="CN57" s="152"/>
      <c r="CO57" s="152"/>
      <c r="CP57" s="152"/>
      <c r="CQ57" s="218">
        <v>448771996</v>
      </c>
      <c r="CR57" s="152"/>
      <c r="CS57" s="152"/>
      <c r="CT57" s="152"/>
      <c r="CU57" s="152"/>
      <c r="CV57" s="152"/>
      <c r="CW57" s="152"/>
      <c r="CX57" s="218">
        <v>20000000</v>
      </c>
      <c r="CY57" s="223">
        <f t="shared" si="4"/>
        <v>478771996</v>
      </c>
      <c r="CZ57" s="233">
        <f t="shared" si="0"/>
        <v>1384552464</v>
      </c>
      <c r="DA57" s="149" t="s">
        <v>993</v>
      </c>
      <c r="DB57" s="149" t="s">
        <v>953</v>
      </c>
      <c r="DC57" s="149" t="s">
        <v>1016</v>
      </c>
      <c r="DD57" s="259"/>
      <c r="DE57" s="166" t="s">
        <v>955</v>
      </c>
      <c r="DF57" s="149" t="s">
        <v>270</v>
      </c>
      <c r="DG57" s="149" t="s">
        <v>956</v>
      </c>
      <c r="DH57" s="174"/>
      <c r="DI57" s="149" t="s">
        <v>252</v>
      </c>
      <c r="DJ57" s="149" t="s">
        <v>969</v>
      </c>
      <c r="DK57" s="149" t="s">
        <v>970</v>
      </c>
      <c r="DL57" s="149" t="s">
        <v>959</v>
      </c>
      <c r="DM57" s="149" t="s">
        <v>256</v>
      </c>
      <c r="DN57" s="149" t="s">
        <v>257</v>
      </c>
      <c r="DO57" s="149" t="s">
        <v>258</v>
      </c>
      <c r="DP57" s="149" t="s">
        <v>259</v>
      </c>
      <c r="DQ57" s="149" t="s">
        <v>960</v>
      </c>
      <c r="DR57" s="149" t="s">
        <v>961</v>
      </c>
      <c r="DS57" s="149" t="s">
        <v>272</v>
      </c>
      <c r="DT57" s="149"/>
      <c r="DU57" s="149" t="s">
        <v>56</v>
      </c>
      <c r="DV57" s="149" t="s">
        <v>56</v>
      </c>
      <c r="DW57" s="149" t="s">
        <v>56</v>
      </c>
      <c r="DX57" s="149" t="s">
        <v>56</v>
      </c>
      <c r="DY57" s="149" t="s">
        <v>56</v>
      </c>
      <c r="DZ57" s="149" t="s">
        <v>56</v>
      </c>
    </row>
    <row r="58" spans="1:130" ht="409.5" x14ac:dyDescent="0.25">
      <c r="A58" s="149" t="s">
        <v>942</v>
      </c>
      <c r="B58" s="149">
        <v>43</v>
      </c>
      <c r="C58" s="149" t="s">
        <v>943</v>
      </c>
      <c r="D58" s="149">
        <v>4301</v>
      </c>
      <c r="E58" s="149" t="s">
        <v>944</v>
      </c>
      <c r="F58" s="149">
        <v>24</v>
      </c>
      <c r="G58" s="149" t="s">
        <v>945</v>
      </c>
      <c r="H58" s="149" t="s">
        <v>239</v>
      </c>
      <c r="I58" s="177">
        <v>7.8E-2</v>
      </c>
      <c r="J58" s="149">
        <v>2019</v>
      </c>
      <c r="K58" s="149" t="s">
        <v>946</v>
      </c>
      <c r="L58" s="156">
        <v>0.09</v>
      </c>
      <c r="M58" s="156" t="s">
        <v>947</v>
      </c>
      <c r="N58" s="156">
        <v>0.01</v>
      </c>
      <c r="O58" s="156">
        <v>0.02</v>
      </c>
      <c r="P58" s="156">
        <v>0.04</v>
      </c>
      <c r="Q58" s="156">
        <v>0.02</v>
      </c>
      <c r="R58" s="149" t="s">
        <v>1017</v>
      </c>
      <c r="S58" s="149">
        <v>4301037</v>
      </c>
      <c r="T58" s="149" t="s">
        <v>1018</v>
      </c>
      <c r="U58" s="158">
        <v>51</v>
      </c>
      <c r="V58" s="173">
        <v>430103702</v>
      </c>
      <c r="W58" s="251" t="s">
        <v>1019</v>
      </c>
      <c r="X58" s="251" t="s">
        <v>47</v>
      </c>
      <c r="Y58" s="251">
        <v>1</v>
      </c>
      <c r="Z58" s="251">
        <v>2019</v>
      </c>
      <c r="AA58" s="251" t="s">
        <v>348</v>
      </c>
      <c r="AB58" s="251">
        <v>10</v>
      </c>
      <c r="AC58" s="251" t="s">
        <v>1020</v>
      </c>
      <c r="AD58" s="152" t="s">
        <v>3349</v>
      </c>
      <c r="AE58" s="254" t="s">
        <v>3348</v>
      </c>
      <c r="AF58" s="152">
        <v>0</v>
      </c>
      <c r="AG58" s="152"/>
      <c r="AH58" s="152"/>
      <c r="AI58" s="152"/>
      <c r="AJ58" s="152"/>
      <c r="AK58" s="152"/>
      <c r="AL58" s="152"/>
      <c r="AM58" s="152"/>
      <c r="AN58" s="152"/>
      <c r="AO58" s="152"/>
      <c r="AP58" s="152"/>
      <c r="AQ58" s="152"/>
      <c r="AR58" s="152"/>
      <c r="AS58" s="152"/>
      <c r="AT58" s="152"/>
      <c r="AU58" s="152"/>
      <c r="AV58" s="152"/>
      <c r="AW58" s="224">
        <f>SUM(AG58:AV58)</f>
        <v>0</v>
      </c>
      <c r="AX58" s="152">
        <v>3</v>
      </c>
      <c r="AY58" s="152"/>
      <c r="AZ58" s="152"/>
      <c r="BA58" s="152"/>
      <c r="BB58" s="152"/>
      <c r="BC58" s="152"/>
      <c r="BD58" s="152"/>
      <c r="BE58" s="152"/>
      <c r="BF58" s="152"/>
      <c r="BG58" s="152"/>
      <c r="BH58" s="152"/>
      <c r="BI58" s="152"/>
      <c r="BJ58" s="152"/>
      <c r="BK58" s="152"/>
      <c r="BL58" s="152"/>
      <c r="BM58" s="152"/>
      <c r="BN58" s="152"/>
      <c r="BO58" s="223">
        <f t="shared" si="5"/>
        <v>0</v>
      </c>
      <c r="BP58" s="152">
        <v>3</v>
      </c>
      <c r="BQ58" s="218">
        <v>70000000</v>
      </c>
      <c r="BR58" s="152"/>
      <c r="BS58" s="152"/>
      <c r="BT58" s="152"/>
      <c r="BU58" s="152"/>
      <c r="BV58" s="152"/>
      <c r="BW58" s="152"/>
      <c r="BX58" s="152"/>
      <c r="BY58" s="152"/>
      <c r="BZ58" s="152"/>
      <c r="CA58" s="152"/>
      <c r="CB58" s="152"/>
      <c r="CC58" s="152"/>
      <c r="CD58" s="152"/>
      <c r="CE58" s="152"/>
      <c r="CF58" s="152"/>
      <c r="CG58" s="218">
        <f t="shared" si="6"/>
        <v>70000000</v>
      </c>
      <c r="CH58" s="152">
        <v>4</v>
      </c>
      <c r="CI58" s="218">
        <v>90000000</v>
      </c>
      <c r="CJ58" s="152"/>
      <c r="CK58" s="152"/>
      <c r="CL58" s="152"/>
      <c r="CM58" s="152"/>
      <c r="CN58" s="152"/>
      <c r="CO58" s="152"/>
      <c r="CP58" s="152"/>
      <c r="CQ58" s="152"/>
      <c r="CR58" s="152"/>
      <c r="CS58" s="152"/>
      <c r="CT58" s="152"/>
      <c r="CU58" s="152"/>
      <c r="CV58" s="152"/>
      <c r="CW58" s="152"/>
      <c r="CX58" s="152"/>
      <c r="CY58" s="223">
        <f t="shared" si="4"/>
        <v>90000000</v>
      </c>
      <c r="CZ58" s="233">
        <f t="shared" si="0"/>
        <v>160000000</v>
      </c>
      <c r="DA58" s="149" t="s">
        <v>1021</v>
      </c>
      <c r="DB58" s="149" t="s">
        <v>1022</v>
      </c>
      <c r="DC58" s="149" t="s">
        <v>1023</v>
      </c>
      <c r="DD58" s="259"/>
      <c r="DE58" s="166" t="s">
        <v>955</v>
      </c>
      <c r="DF58" s="149" t="s">
        <v>270</v>
      </c>
      <c r="DG58" s="149" t="s">
        <v>956</v>
      </c>
      <c r="DH58" s="149"/>
      <c r="DI58" s="149" t="s">
        <v>252</v>
      </c>
      <c r="DJ58" s="149" t="s">
        <v>969</v>
      </c>
      <c r="DK58" s="149" t="s">
        <v>970</v>
      </c>
      <c r="DL58" s="149" t="s">
        <v>959</v>
      </c>
      <c r="DM58" s="149" t="s">
        <v>256</v>
      </c>
      <c r="DN58" s="149" t="s">
        <v>257</v>
      </c>
      <c r="DO58" s="149" t="s">
        <v>258</v>
      </c>
      <c r="DP58" s="149" t="s">
        <v>259</v>
      </c>
      <c r="DQ58" s="149" t="s">
        <v>960</v>
      </c>
      <c r="DR58" s="149" t="s">
        <v>943</v>
      </c>
      <c r="DS58" s="149" t="s">
        <v>272</v>
      </c>
      <c r="DT58" s="149"/>
      <c r="DU58" s="149"/>
      <c r="DV58" s="149"/>
      <c r="DW58" s="149" t="s">
        <v>56</v>
      </c>
      <c r="DX58" s="149" t="s">
        <v>56</v>
      </c>
      <c r="DY58" s="149" t="s">
        <v>56</v>
      </c>
      <c r="DZ58" s="149" t="s">
        <v>56</v>
      </c>
    </row>
    <row r="59" spans="1:130" ht="409.5" x14ac:dyDescent="0.25">
      <c r="A59" s="149" t="s">
        <v>942</v>
      </c>
      <c r="B59" s="149">
        <v>43</v>
      </c>
      <c r="C59" s="149" t="s">
        <v>943</v>
      </c>
      <c r="D59" s="149">
        <v>4301</v>
      </c>
      <c r="E59" s="149" t="s">
        <v>944</v>
      </c>
      <c r="F59" s="149">
        <v>24</v>
      </c>
      <c r="G59" s="149" t="s">
        <v>945</v>
      </c>
      <c r="H59" s="149" t="s">
        <v>239</v>
      </c>
      <c r="I59" s="177">
        <v>7.8E-2</v>
      </c>
      <c r="J59" s="149">
        <v>2019</v>
      </c>
      <c r="K59" s="149" t="s">
        <v>946</v>
      </c>
      <c r="L59" s="156">
        <v>0.09</v>
      </c>
      <c r="M59" s="156" t="s">
        <v>947</v>
      </c>
      <c r="N59" s="156">
        <v>0.01</v>
      </c>
      <c r="O59" s="156">
        <v>0.02</v>
      </c>
      <c r="P59" s="156">
        <v>0.04</v>
      </c>
      <c r="Q59" s="156">
        <v>0.02</v>
      </c>
      <c r="R59" s="149" t="s">
        <v>1012</v>
      </c>
      <c r="S59" s="174" t="s">
        <v>1024</v>
      </c>
      <c r="T59" s="149" t="s">
        <v>1025</v>
      </c>
      <c r="U59" s="149">
        <v>52</v>
      </c>
      <c r="V59" s="174" t="s">
        <v>1026</v>
      </c>
      <c r="W59" s="149" t="s">
        <v>2868</v>
      </c>
      <c r="X59" s="149" t="s">
        <v>47</v>
      </c>
      <c r="Y59" s="149">
        <v>0</v>
      </c>
      <c r="Z59" s="149">
        <v>2019</v>
      </c>
      <c r="AA59" s="149" t="s">
        <v>348</v>
      </c>
      <c r="AB59" s="149">
        <v>3</v>
      </c>
      <c r="AC59" s="149" t="s">
        <v>3237</v>
      </c>
      <c r="AD59" s="152" t="s">
        <v>3349</v>
      </c>
      <c r="AE59" s="254" t="s">
        <v>3348</v>
      </c>
      <c r="AF59" s="152">
        <v>0</v>
      </c>
      <c r="AG59" s="152"/>
      <c r="AH59" s="152"/>
      <c r="AI59" s="152"/>
      <c r="AJ59" s="152"/>
      <c r="AK59" s="152"/>
      <c r="AL59" s="152"/>
      <c r="AM59" s="152"/>
      <c r="AN59" s="152"/>
      <c r="AO59" s="152"/>
      <c r="AP59" s="152"/>
      <c r="AQ59" s="152"/>
      <c r="AR59" s="152"/>
      <c r="AS59" s="152"/>
      <c r="AT59" s="152"/>
      <c r="AU59" s="152"/>
      <c r="AV59" s="152"/>
      <c r="AW59" s="224">
        <f t="shared" si="1"/>
        <v>0</v>
      </c>
      <c r="AX59" s="152">
        <v>1</v>
      </c>
      <c r="AY59" s="152"/>
      <c r="AZ59" s="152"/>
      <c r="BA59" s="152"/>
      <c r="BB59" s="152"/>
      <c r="BC59" s="152"/>
      <c r="BD59" s="152"/>
      <c r="BE59" s="152"/>
      <c r="BF59" s="152"/>
      <c r="BG59" s="152"/>
      <c r="BH59" s="152"/>
      <c r="BI59" s="152"/>
      <c r="BJ59" s="152"/>
      <c r="BK59" s="152"/>
      <c r="BL59" s="152"/>
      <c r="BM59" s="152"/>
      <c r="BN59" s="218">
        <v>20000000</v>
      </c>
      <c r="BO59" s="223">
        <f t="shared" si="5"/>
        <v>20000000</v>
      </c>
      <c r="BP59" s="152">
        <v>1</v>
      </c>
      <c r="BQ59" s="218">
        <v>21541943</v>
      </c>
      <c r="BR59" s="152"/>
      <c r="BS59" s="152"/>
      <c r="BT59" s="152"/>
      <c r="BU59" s="152"/>
      <c r="BV59" s="152"/>
      <c r="BW59" s="152"/>
      <c r="BX59" s="152"/>
      <c r="BY59" s="152"/>
      <c r="BZ59" s="152"/>
      <c r="CA59" s="152"/>
      <c r="CB59" s="152"/>
      <c r="CC59" s="152"/>
      <c r="CD59" s="152"/>
      <c r="CE59" s="152"/>
      <c r="CF59" s="218">
        <v>20000000</v>
      </c>
      <c r="CG59" s="218">
        <f t="shared" si="6"/>
        <v>41541943</v>
      </c>
      <c r="CH59" s="152">
        <v>1</v>
      </c>
      <c r="CI59" s="152"/>
      <c r="CJ59" s="152"/>
      <c r="CK59" s="152"/>
      <c r="CL59" s="152"/>
      <c r="CM59" s="152"/>
      <c r="CN59" s="152"/>
      <c r="CO59" s="152"/>
      <c r="CP59" s="152"/>
      <c r="CQ59" s="152"/>
      <c r="CR59" s="152"/>
      <c r="CS59" s="152"/>
      <c r="CT59" s="152"/>
      <c r="CU59" s="152"/>
      <c r="CV59" s="152"/>
      <c r="CW59" s="152"/>
      <c r="CX59" s="218">
        <v>20000000</v>
      </c>
      <c r="CY59" s="223">
        <f t="shared" si="4"/>
        <v>20000000</v>
      </c>
      <c r="CZ59" s="233">
        <f t="shared" si="0"/>
        <v>81541943</v>
      </c>
      <c r="DA59" s="149" t="s">
        <v>993</v>
      </c>
      <c r="DB59" s="149" t="s">
        <v>953</v>
      </c>
      <c r="DC59" s="149" t="s">
        <v>3089</v>
      </c>
      <c r="DD59" s="259"/>
      <c r="DE59" s="166" t="s">
        <v>955</v>
      </c>
      <c r="DF59" s="149" t="s">
        <v>270</v>
      </c>
      <c r="DG59" s="149" t="s">
        <v>956</v>
      </c>
      <c r="DH59" s="174"/>
      <c r="DI59" s="149" t="s">
        <v>252</v>
      </c>
      <c r="DJ59" s="149" t="s">
        <v>969</v>
      </c>
      <c r="DK59" s="149" t="s">
        <v>970</v>
      </c>
      <c r="DL59" s="149" t="s">
        <v>959</v>
      </c>
      <c r="DM59" s="149" t="s">
        <v>256</v>
      </c>
      <c r="DN59" s="149" t="s">
        <v>257</v>
      </c>
      <c r="DO59" s="149" t="s">
        <v>258</v>
      </c>
      <c r="DP59" s="149" t="s">
        <v>259</v>
      </c>
      <c r="DQ59" s="149" t="s">
        <v>960</v>
      </c>
      <c r="DR59" s="149" t="s">
        <v>961</v>
      </c>
      <c r="DS59" s="149" t="s">
        <v>272</v>
      </c>
      <c r="DT59" s="149"/>
      <c r="DU59" s="149" t="s">
        <v>56</v>
      </c>
      <c r="DV59" s="149" t="s">
        <v>56</v>
      </c>
      <c r="DW59" s="149" t="s">
        <v>56</v>
      </c>
      <c r="DX59" s="149" t="s">
        <v>56</v>
      </c>
      <c r="DY59" s="149" t="s">
        <v>56</v>
      </c>
      <c r="DZ59" s="149" t="s">
        <v>56</v>
      </c>
    </row>
    <row r="60" spans="1:130" ht="409.5" x14ac:dyDescent="0.25">
      <c r="A60" s="149" t="s">
        <v>942</v>
      </c>
      <c r="B60" s="149">
        <v>43</v>
      </c>
      <c r="C60" s="149" t="s">
        <v>943</v>
      </c>
      <c r="D60" s="149">
        <v>4302</v>
      </c>
      <c r="E60" s="149" t="s">
        <v>1027</v>
      </c>
      <c r="F60" s="149">
        <v>25</v>
      </c>
      <c r="G60" s="149" t="s">
        <v>2869</v>
      </c>
      <c r="H60" s="149" t="s">
        <v>47</v>
      </c>
      <c r="I60" s="176">
        <v>1973</v>
      </c>
      <c r="J60" s="149">
        <v>2019</v>
      </c>
      <c r="K60" s="149" t="s">
        <v>1028</v>
      </c>
      <c r="L60" s="176">
        <v>6000</v>
      </c>
      <c r="M60" s="176" t="s">
        <v>2870</v>
      </c>
      <c r="N60" s="176">
        <v>762</v>
      </c>
      <c r="O60" s="176">
        <v>1746</v>
      </c>
      <c r="P60" s="176">
        <v>1746</v>
      </c>
      <c r="Q60" s="176">
        <v>1746</v>
      </c>
      <c r="R60" s="149" t="s">
        <v>1029</v>
      </c>
      <c r="S60" s="174" t="s">
        <v>1030</v>
      </c>
      <c r="T60" s="154" t="s">
        <v>1031</v>
      </c>
      <c r="U60" s="149">
        <v>53</v>
      </c>
      <c r="V60" s="174" t="s">
        <v>1032</v>
      </c>
      <c r="W60" s="149" t="s">
        <v>2871</v>
      </c>
      <c r="X60" s="149" t="s">
        <v>239</v>
      </c>
      <c r="Y60" s="159">
        <v>0.42</v>
      </c>
      <c r="Z60" s="149">
        <v>2019</v>
      </c>
      <c r="AA60" s="149" t="s">
        <v>1033</v>
      </c>
      <c r="AB60" s="159">
        <v>1</v>
      </c>
      <c r="AC60" s="159" t="s">
        <v>1034</v>
      </c>
      <c r="AD60" s="159" t="s">
        <v>3350</v>
      </c>
      <c r="AE60" s="254" t="s">
        <v>3348</v>
      </c>
      <c r="AF60" s="163">
        <v>0.14499999999999999</v>
      </c>
      <c r="AG60" s="159"/>
      <c r="AH60" s="159"/>
      <c r="AI60" s="159"/>
      <c r="AJ60" s="159"/>
      <c r="AK60" s="159"/>
      <c r="AL60" s="159"/>
      <c r="AM60" s="159"/>
      <c r="AN60" s="159"/>
      <c r="AO60" s="159"/>
      <c r="AP60" s="159"/>
      <c r="AQ60" s="159"/>
      <c r="AR60" s="159"/>
      <c r="AS60" s="159"/>
      <c r="AT60" s="159"/>
      <c r="AU60" s="159"/>
      <c r="AV60" s="159"/>
      <c r="AW60" s="224">
        <f>SUM(AG60:AV60)</f>
        <v>0</v>
      </c>
      <c r="AX60" s="163">
        <v>0.14499999999999999</v>
      </c>
      <c r="AY60" s="159"/>
      <c r="AZ60" s="159"/>
      <c r="BA60" s="159"/>
      <c r="BB60" s="159"/>
      <c r="BC60" s="159"/>
      <c r="BD60" s="159"/>
      <c r="BE60" s="159"/>
      <c r="BF60" s="159"/>
      <c r="BG60" s="159"/>
      <c r="BH60" s="159"/>
      <c r="BI60" s="159"/>
      <c r="BJ60" s="159"/>
      <c r="BK60" s="159"/>
      <c r="BL60" s="159"/>
      <c r="BM60" s="159"/>
      <c r="BN60" s="218">
        <v>30000000</v>
      </c>
      <c r="BO60" s="223">
        <f t="shared" si="5"/>
        <v>30000000</v>
      </c>
      <c r="BP60" s="163">
        <v>0.14499999999999999</v>
      </c>
      <c r="BQ60" s="218">
        <v>30000000</v>
      </c>
      <c r="BR60" s="159"/>
      <c r="BS60" s="159"/>
      <c r="BT60" s="159"/>
      <c r="BU60" s="159"/>
      <c r="BV60" s="159"/>
      <c r="BW60" s="159"/>
      <c r="BX60" s="159"/>
      <c r="BY60" s="159"/>
      <c r="BZ60" s="159"/>
      <c r="CA60" s="159"/>
      <c r="CB60" s="159"/>
      <c r="CC60" s="159"/>
      <c r="CD60" s="159"/>
      <c r="CE60" s="159"/>
      <c r="CF60" s="159"/>
      <c r="CG60" s="218">
        <f t="shared" si="6"/>
        <v>30000000</v>
      </c>
      <c r="CH60" s="163">
        <v>0.14499999999999999</v>
      </c>
      <c r="CI60" s="218">
        <v>30000000</v>
      </c>
      <c r="CJ60" s="159"/>
      <c r="CK60" s="159"/>
      <c r="CL60" s="159"/>
      <c r="CM60" s="159"/>
      <c r="CN60" s="159"/>
      <c r="CO60" s="159"/>
      <c r="CP60" s="159"/>
      <c r="CQ60" s="159"/>
      <c r="CR60" s="159"/>
      <c r="CS60" s="159"/>
      <c r="CT60" s="159"/>
      <c r="CU60" s="159"/>
      <c r="CV60" s="159"/>
      <c r="CW60" s="159"/>
      <c r="CX60" s="159"/>
      <c r="CY60" s="223">
        <f t="shared" si="4"/>
        <v>30000000</v>
      </c>
      <c r="CZ60" s="233">
        <f t="shared" si="0"/>
        <v>90000000</v>
      </c>
      <c r="DA60" s="149" t="s">
        <v>1035</v>
      </c>
      <c r="DB60" s="149" t="s">
        <v>1036</v>
      </c>
      <c r="DC60" s="149" t="s">
        <v>3090</v>
      </c>
      <c r="DD60" s="260">
        <v>27694465104</v>
      </c>
      <c r="DE60" s="166" t="s">
        <v>955</v>
      </c>
      <c r="DF60" s="149" t="s">
        <v>270</v>
      </c>
      <c r="DG60" s="149" t="s">
        <v>956</v>
      </c>
      <c r="DH60" s="149"/>
      <c r="DI60" s="149" t="s">
        <v>252</v>
      </c>
      <c r="DJ60" s="149" t="s">
        <v>1037</v>
      </c>
      <c r="DK60" s="149" t="s">
        <v>1038</v>
      </c>
      <c r="DL60" s="149" t="s">
        <v>1039</v>
      </c>
      <c r="DM60" s="149" t="s">
        <v>256</v>
      </c>
      <c r="DN60" s="149" t="s">
        <v>257</v>
      </c>
      <c r="DO60" s="149" t="s">
        <v>258</v>
      </c>
      <c r="DP60" s="149" t="s">
        <v>259</v>
      </c>
      <c r="DQ60" s="149" t="s">
        <v>960</v>
      </c>
      <c r="DR60" s="149" t="s">
        <v>943</v>
      </c>
      <c r="DS60" s="149" t="s">
        <v>272</v>
      </c>
      <c r="DT60" s="149"/>
      <c r="DU60" s="149"/>
      <c r="DV60" s="149"/>
      <c r="DW60" s="149"/>
      <c r="DX60" s="149"/>
      <c r="DY60" s="149"/>
      <c r="DZ60" s="149"/>
    </row>
    <row r="61" spans="1:130" ht="409.5" x14ac:dyDescent="0.25">
      <c r="A61" s="149" t="s">
        <v>942</v>
      </c>
      <c r="B61" s="149">
        <v>43</v>
      </c>
      <c r="C61" s="149" t="s">
        <v>943</v>
      </c>
      <c r="D61" s="149">
        <v>4302</v>
      </c>
      <c r="E61" s="149" t="s">
        <v>1027</v>
      </c>
      <c r="F61" s="149">
        <v>25</v>
      </c>
      <c r="G61" s="149" t="s">
        <v>2869</v>
      </c>
      <c r="H61" s="149" t="s">
        <v>47</v>
      </c>
      <c r="I61" s="176">
        <v>1973</v>
      </c>
      <c r="J61" s="149">
        <v>2019</v>
      </c>
      <c r="K61" s="149" t="s">
        <v>1028</v>
      </c>
      <c r="L61" s="176">
        <v>6000</v>
      </c>
      <c r="M61" s="176" t="s">
        <v>2870</v>
      </c>
      <c r="N61" s="176">
        <v>762</v>
      </c>
      <c r="O61" s="176">
        <v>1746</v>
      </c>
      <c r="P61" s="176">
        <v>1746</v>
      </c>
      <c r="Q61" s="176">
        <v>1746</v>
      </c>
      <c r="R61" s="149" t="s">
        <v>1029</v>
      </c>
      <c r="S61" s="174" t="s">
        <v>1030</v>
      </c>
      <c r="T61" s="154" t="s">
        <v>1031</v>
      </c>
      <c r="U61" s="158">
        <v>54</v>
      </c>
      <c r="V61" s="149" t="s">
        <v>1040</v>
      </c>
      <c r="W61" s="149" t="s">
        <v>3058</v>
      </c>
      <c r="X61" s="149" t="s">
        <v>47</v>
      </c>
      <c r="Y61" s="149">
        <v>1</v>
      </c>
      <c r="Z61" s="149">
        <v>2019</v>
      </c>
      <c r="AA61" s="149" t="s">
        <v>244</v>
      </c>
      <c r="AB61" s="149">
        <v>2</v>
      </c>
      <c r="AC61" s="149" t="s">
        <v>3238</v>
      </c>
      <c r="AD61" s="152" t="s">
        <v>3350</v>
      </c>
      <c r="AE61" s="254" t="s">
        <v>3348</v>
      </c>
      <c r="AF61" s="152">
        <v>0</v>
      </c>
      <c r="AG61" s="152"/>
      <c r="AH61" s="152"/>
      <c r="AI61" s="152"/>
      <c r="AJ61" s="152"/>
      <c r="AK61" s="152"/>
      <c r="AL61" s="152"/>
      <c r="AM61" s="152"/>
      <c r="AN61" s="152"/>
      <c r="AO61" s="152"/>
      <c r="AP61" s="152"/>
      <c r="AQ61" s="152"/>
      <c r="AR61" s="152"/>
      <c r="AS61" s="152"/>
      <c r="AT61" s="152"/>
      <c r="AU61" s="152"/>
      <c r="AV61" s="152"/>
      <c r="AW61" s="224">
        <f>SUM(AG61:AV61)</f>
        <v>0</v>
      </c>
      <c r="AX61" s="152">
        <v>1</v>
      </c>
      <c r="AY61" s="152"/>
      <c r="AZ61" s="152"/>
      <c r="BA61" s="152"/>
      <c r="BB61" s="152"/>
      <c r="BC61" s="152"/>
      <c r="BD61" s="152"/>
      <c r="BE61" s="152"/>
      <c r="BF61" s="152"/>
      <c r="BG61" s="152"/>
      <c r="BH61" s="152"/>
      <c r="BI61" s="152"/>
      <c r="BJ61" s="152"/>
      <c r="BK61" s="152"/>
      <c r="BL61" s="152"/>
      <c r="BM61" s="152"/>
      <c r="BN61" s="218">
        <v>20000000</v>
      </c>
      <c r="BO61" s="223">
        <f t="shared" si="5"/>
        <v>20000000</v>
      </c>
      <c r="BP61" s="152">
        <v>1</v>
      </c>
      <c r="BQ61" s="218">
        <v>20000000</v>
      </c>
      <c r="BR61" s="152"/>
      <c r="BS61" s="152"/>
      <c r="BT61" s="152"/>
      <c r="BU61" s="152"/>
      <c r="BV61" s="152"/>
      <c r="BW61" s="152"/>
      <c r="BX61" s="152"/>
      <c r="BY61" s="152"/>
      <c r="BZ61" s="152"/>
      <c r="CA61" s="152"/>
      <c r="CB61" s="152"/>
      <c r="CC61" s="152"/>
      <c r="CD61" s="152"/>
      <c r="CE61" s="152"/>
      <c r="CF61" s="218">
        <v>25000000</v>
      </c>
      <c r="CG61" s="218">
        <f t="shared" si="6"/>
        <v>45000000</v>
      </c>
      <c r="CH61" s="152">
        <v>0</v>
      </c>
      <c r="CI61" s="218">
        <v>20000000</v>
      </c>
      <c r="CJ61" s="152"/>
      <c r="CK61" s="152"/>
      <c r="CL61" s="152"/>
      <c r="CM61" s="152"/>
      <c r="CN61" s="152"/>
      <c r="CO61" s="152"/>
      <c r="CP61" s="152"/>
      <c r="CQ61" s="152"/>
      <c r="CR61" s="152"/>
      <c r="CS61" s="152"/>
      <c r="CT61" s="152"/>
      <c r="CU61" s="152"/>
      <c r="CV61" s="152"/>
      <c r="CW61" s="152"/>
      <c r="CX61" s="218">
        <v>30000000</v>
      </c>
      <c r="CY61" s="223">
        <f t="shared" si="4"/>
        <v>50000000</v>
      </c>
      <c r="CZ61" s="233">
        <f t="shared" si="0"/>
        <v>115000000</v>
      </c>
      <c r="DA61" s="149" t="s">
        <v>1021</v>
      </c>
      <c r="DB61" s="149" t="s">
        <v>290</v>
      </c>
      <c r="DC61" s="149" t="s">
        <v>1041</v>
      </c>
      <c r="DD61" s="261"/>
      <c r="DE61" s="166" t="s">
        <v>955</v>
      </c>
      <c r="DF61" s="149" t="s">
        <v>270</v>
      </c>
      <c r="DG61" s="149" t="s">
        <v>956</v>
      </c>
      <c r="DH61" s="149"/>
      <c r="DI61" s="149" t="s">
        <v>252</v>
      </c>
      <c r="DJ61" s="149" t="s">
        <v>1042</v>
      </c>
      <c r="DK61" s="149" t="s">
        <v>1043</v>
      </c>
      <c r="DL61" s="149" t="s">
        <v>1039</v>
      </c>
      <c r="DM61" s="149" t="s">
        <v>256</v>
      </c>
      <c r="DN61" s="149" t="s">
        <v>257</v>
      </c>
      <c r="DO61" s="149" t="s">
        <v>258</v>
      </c>
      <c r="DP61" s="149" t="s">
        <v>259</v>
      </c>
      <c r="DQ61" s="149" t="s">
        <v>960</v>
      </c>
      <c r="DR61" s="149" t="s">
        <v>943</v>
      </c>
      <c r="DS61" s="149" t="s">
        <v>272</v>
      </c>
      <c r="DT61" s="149"/>
      <c r="DU61" s="149"/>
      <c r="DV61" s="149"/>
      <c r="DW61" s="149" t="s">
        <v>56</v>
      </c>
      <c r="DX61" s="149" t="s">
        <v>56</v>
      </c>
      <c r="DY61" s="149" t="s">
        <v>56</v>
      </c>
      <c r="DZ61" s="149" t="s">
        <v>56</v>
      </c>
    </row>
    <row r="62" spans="1:130" ht="409.5" x14ac:dyDescent="0.25">
      <c r="A62" s="149" t="s">
        <v>942</v>
      </c>
      <c r="B62" s="149">
        <v>43</v>
      </c>
      <c r="C62" s="149" t="s">
        <v>943</v>
      </c>
      <c r="D62" s="149">
        <v>4302</v>
      </c>
      <c r="E62" s="149" t="s">
        <v>1027</v>
      </c>
      <c r="F62" s="149">
        <v>25</v>
      </c>
      <c r="G62" s="149" t="s">
        <v>2869</v>
      </c>
      <c r="H62" s="149" t="s">
        <v>47</v>
      </c>
      <c r="I62" s="176">
        <v>1973</v>
      </c>
      <c r="J62" s="149">
        <v>2019</v>
      </c>
      <c r="K62" s="149" t="s">
        <v>1028</v>
      </c>
      <c r="L62" s="176">
        <v>6000</v>
      </c>
      <c r="M62" s="176" t="s">
        <v>2870</v>
      </c>
      <c r="N62" s="176">
        <v>762</v>
      </c>
      <c r="O62" s="176">
        <v>1746</v>
      </c>
      <c r="P62" s="176">
        <v>1746</v>
      </c>
      <c r="Q62" s="176">
        <v>1746</v>
      </c>
      <c r="R62" s="149" t="s">
        <v>1044</v>
      </c>
      <c r="S62" s="174">
        <v>4302073</v>
      </c>
      <c r="T62" s="149" t="s">
        <v>1045</v>
      </c>
      <c r="U62" s="158">
        <v>55</v>
      </c>
      <c r="V62" s="149">
        <v>430207300</v>
      </c>
      <c r="W62" s="149" t="s">
        <v>1046</v>
      </c>
      <c r="X62" s="149" t="s">
        <v>47</v>
      </c>
      <c r="Y62" s="149">
        <v>58</v>
      </c>
      <c r="Z62" s="149">
        <v>2019</v>
      </c>
      <c r="AA62" s="149" t="s">
        <v>1033</v>
      </c>
      <c r="AB62" s="149">
        <v>100</v>
      </c>
      <c r="AC62" s="149" t="s">
        <v>1047</v>
      </c>
      <c r="AD62" s="152" t="s">
        <v>3349</v>
      </c>
      <c r="AE62" s="254" t="s">
        <v>3348</v>
      </c>
      <c r="AF62" s="152">
        <v>25</v>
      </c>
      <c r="AG62" s="152"/>
      <c r="AH62" s="152"/>
      <c r="AI62" s="152"/>
      <c r="AJ62" s="152"/>
      <c r="AK62" s="152"/>
      <c r="AL62" s="152"/>
      <c r="AM62" s="152"/>
      <c r="AN62" s="152"/>
      <c r="AO62" s="152"/>
      <c r="AP62" s="152"/>
      <c r="AQ62" s="152"/>
      <c r="AR62" s="152"/>
      <c r="AS62" s="152"/>
      <c r="AT62" s="152"/>
      <c r="AU62" s="152"/>
      <c r="AV62" s="152"/>
      <c r="AW62" s="224">
        <f>SUM(AG62:AV62)</f>
        <v>0</v>
      </c>
      <c r="AX62" s="152">
        <v>25</v>
      </c>
      <c r="AY62" s="152"/>
      <c r="AZ62" s="152"/>
      <c r="BA62" s="152"/>
      <c r="BB62" s="152"/>
      <c r="BC62" s="152"/>
      <c r="BD62" s="152"/>
      <c r="BE62" s="152"/>
      <c r="BF62" s="152"/>
      <c r="BG62" s="152"/>
      <c r="BH62" s="152"/>
      <c r="BI62" s="152"/>
      <c r="BJ62" s="152"/>
      <c r="BK62" s="152"/>
      <c r="BL62" s="152"/>
      <c r="BM62" s="152"/>
      <c r="BN62" s="152"/>
      <c r="BO62" s="223">
        <f t="shared" si="5"/>
        <v>0</v>
      </c>
      <c r="BP62" s="218">
        <v>25</v>
      </c>
      <c r="BQ62" s="218">
        <v>37000000</v>
      </c>
      <c r="BR62" s="152"/>
      <c r="BS62" s="152"/>
      <c r="BT62" s="152"/>
      <c r="BU62" s="152"/>
      <c r="BV62" s="152"/>
      <c r="BW62" s="152"/>
      <c r="BX62" s="152"/>
      <c r="BY62" s="152"/>
      <c r="BZ62" s="152"/>
      <c r="CA62" s="152"/>
      <c r="CB62" s="152"/>
      <c r="CC62" s="152"/>
      <c r="CD62" s="152"/>
      <c r="CE62" s="152"/>
      <c r="CF62" s="152"/>
      <c r="CG62" s="218">
        <f>SUM(BQ62:CF62)</f>
        <v>37000000</v>
      </c>
      <c r="CH62" s="152">
        <v>25</v>
      </c>
      <c r="CI62" s="218">
        <v>30000000</v>
      </c>
      <c r="CJ62" s="152"/>
      <c r="CK62" s="152"/>
      <c r="CL62" s="152"/>
      <c r="CM62" s="152"/>
      <c r="CN62" s="152"/>
      <c r="CO62" s="152"/>
      <c r="CP62" s="152"/>
      <c r="CQ62" s="152"/>
      <c r="CR62" s="152"/>
      <c r="CS62" s="152"/>
      <c r="CT62" s="152"/>
      <c r="CU62" s="152"/>
      <c r="CV62" s="152"/>
      <c r="CW62" s="152"/>
      <c r="CX62" s="152"/>
      <c r="CY62" s="223">
        <f t="shared" si="4"/>
        <v>30000000</v>
      </c>
      <c r="CZ62" s="233">
        <f t="shared" si="0"/>
        <v>67000000</v>
      </c>
      <c r="DA62" s="149" t="s">
        <v>1048</v>
      </c>
      <c r="DB62" s="149" t="s">
        <v>1049</v>
      </c>
      <c r="DC62" s="149" t="s">
        <v>1050</v>
      </c>
      <c r="DD62" s="261"/>
      <c r="DE62" s="166" t="s">
        <v>955</v>
      </c>
      <c r="DF62" s="149" t="s">
        <v>270</v>
      </c>
      <c r="DG62" s="149" t="s">
        <v>956</v>
      </c>
      <c r="DH62" s="149"/>
      <c r="DI62" s="149" t="s">
        <v>252</v>
      </c>
      <c r="DJ62" s="149" t="s">
        <v>969</v>
      </c>
      <c r="DK62" s="149" t="s">
        <v>970</v>
      </c>
      <c r="DL62" s="149" t="s">
        <v>1039</v>
      </c>
      <c r="DM62" s="149" t="s">
        <v>256</v>
      </c>
      <c r="DN62" s="149" t="s">
        <v>257</v>
      </c>
      <c r="DO62" s="149" t="s">
        <v>258</v>
      </c>
      <c r="DP62" s="149" t="s">
        <v>259</v>
      </c>
      <c r="DQ62" s="149" t="s">
        <v>960</v>
      </c>
      <c r="DR62" s="149" t="s">
        <v>943</v>
      </c>
      <c r="DS62" s="149" t="s">
        <v>272</v>
      </c>
      <c r="DT62" s="149"/>
      <c r="DU62" s="149"/>
      <c r="DV62" s="149"/>
      <c r="DW62" s="149" t="s">
        <v>56</v>
      </c>
      <c r="DX62" s="149" t="s">
        <v>56</v>
      </c>
      <c r="DY62" s="149" t="s">
        <v>56</v>
      </c>
      <c r="DZ62" s="149" t="s">
        <v>56</v>
      </c>
    </row>
    <row r="63" spans="1:130" ht="409.5" x14ac:dyDescent="0.25">
      <c r="A63" s="149" t="s">
        <v>942</v>
      </c>
      <c r="B63" s="149">
        <v>43</v>
      </c>
      <c r="C63" s="149" t="s">
        <v>943</v>
      </c>
      <c r="D63" s="149">
        <v>4302</v>
      </c>
      <c r="E63" s="149" t="s">
        <v>1027</v>
      </c>
      <c r="F63" s="149">
        <v>25</v>
      </c>
      <c r="G63" s="149" t="s">
        <v>2869</v>
      </c>
      <c r="H63" s="149" t="s">
        <v>47</v>
      </c>
      <c r="I63" s="176">
        <v>1973</v>
      </c>
      <c r="J63" s="149">
        <v>2019</v>
      </c>
      <c r="K63" s="149" t="s">
        <v>1028</v>
      </c>
      <c r="L63" s="176">
        <v>6000</v>
      </c>
      <c r="M63" s="176" t="s">
        <v>2870</v>
      </c>
      <c r="N63" s="176">
        <v>762</v>
      </c>
      <c r="O63" s="176">
        <v>1746</v>
      </c>
      <c r="P63" s="176">
        <v>1746</v>
      </c>
      <c r="Q63" s="176">
        <v>1746</v>
      </c>
      <c r="R63" s="149" t="s">
        <v>1051</v>
      </c>
      <c r="S63" s="174">
        <v>4302073</v>
      </c>
      <c r="T63" s="149" t="s">
        <v>1045</v>
      </c>
      <c r="U63" s="149">
        <v>56</v>
      </c>
      <c r="V63" s="149">
        <v>430207300</v>
      </c>
      <c r="W63" s="149" t="s">
        <v>2872</v>
      </c>
      <c r="X63" s="149" t="s">
        <v>47</v>
      </c>
      <c r="Y63" s="149">
        <v>6123</v>
      </c>
      <c r="Z63" s="149">
        <v>2019</v>
      </c>
      <c r="AA63" s="149" t="s">
        <v>1033</v>
      </c>
      <c r="AB63" s="149">
        <v>7071</v>
      </c>
      <c r="AC63" s="149" t="s">
        <v>1052</v>
      </c>
      <c r="AD63" s="152" t="s">
        <v>3349</v>
      </c>
      <c r="AE63" s="254" t="s">
        <v>3348</v>
      </c>
      <c r="AF63" s="152">
        <v>900</v>
      </c>
      <c r="AG63" s="152"/>
      <c r="AH63" s="152"/>
      <c r="AI63" s="152"/>
      <c r="AJ63" s="152"/>
      <c r="AK63" s="152"/>
      <c r="AL63" s="152"/>
      <c r="AM63" s="152"/>
      <c r="AN63" s="152"/>
      <c r="AO63" s="152"/>
      <c r="AP63" s="152"/>
      <c r="AQ63" s="152"/>
      <c r="AR63" s="152"/>
      <c r="AS63" s="152"/>
      <c r="AT63" s="152"/>
      <c r="AU63" s="152"/>
      <c r="AV63" s="152"/>
      <c r="AW63" s="224">
        <f t="shared" si="1"/>
        <v>0</v>
      </c>
      <c r="AX63" s="152">
        <v>2057</v>
      </c>
      <c r="AY63" s="218">
        <v>111226500</v>
      </c>
      <c r="AZ63" s="152"/>
      <c r="BA63" s="152"/>
      <c r="BB63" s="152"/>
      <c r="BC63" s="152"/>
      <c r="BD63" s="152"/>
      <c r="BE63" s="152"/>
      <c r="BF63" s="152"/>
      <c r="BG63" s="152"/>
      <c r="BH63" s="152"/>
      <c r="BI63" s="152"/>
      <c r="BJ63" s="152"/>
      <c r="BK63" s="152"/>
      <c r="BL63" s="152"/>
      <c r="BM63" s="152"/>
      <c r="BN63" s="152"/>
      <c r="BO63" s="223">
        <f t="shared" si="5"/>
        <v>111226500</v>
      </c>
      <c r="BP63" s="251">
        <v>2057</v>
      </c>
      <c r="BQ63" s="218">
        <v>37000000</v>
      </c>
      <c r="BR63" s="152"/>
      <c r="BS63" s="152"/>
      <c r="BT63" s="152"/>
      <c r="BU63" s="152"/>
      <c r="BV63" s="152"/>
      <c r="BW63" s="152"/>
      <c r="BX63" s="152"/>
      <c r="BY63" s="152"/>
      <c r="BZ63" s="152"/>
      <c r="CA63" s="152"/>
      <c r="CB63" s="152"/>
      <c r="CC63" s="152"/>
      <c r="CD63" s="152"/>
      <c r="CE63" s="152"/>
      <c r="CF63" s="152"/>
      <c r="CG63" s="218">
        <f t="shared" si="6"/>
        <v>37000000</v>
      </c>
      <c r="CH63" s="251">
        <v>2057</v>
      </c>
      <c r="CI63" s="218">
        <v>80000000</v>
      </c>
      <c r="CJ63" s="152"/>
      <c r="CK63" s="152"/>
      <c r="CL63" s="152"/>
      <c r="CM63" s="152"/>
      <c r="CN63" s="152"/>
      <c r="CO63" s="152"/>
      <c r="CP63" s="152"/>
      <c r="CQ63" s="152"/>
      <c r="CR63" s="152"/>
      <c r="CS63" s="152"/>
      <c r="CT63" s="152"/>
      <c r="CU63" s="152"/>
      <c r="CV63" s="152"/>
      <c r="CW63" s="152"/>
      <c r="CX63" s="152"/>
      <c r="CY63" s="223">
        <f t="shared" si="4"/>
        <v>80000000</v>
      </c>
      <c r="CZ63" s="233">
        <f t="shared" si="0"/>
        <v>228226500</v>
      </c>
      <c r="DA63" s="149" t="s">
        <v>1021</v>
      </c>
      <c r="DB63" s="149" t="s">
        <v>1053</v>
      </c>
      <c r="DC63" s="149" t="s">
        <v>1054</v>
      </c>
      <c r="DD63" s="261"/>
      <c r="DE63" s="166" t="s">
        <v>955</v>
      </c>
      <c r="DF63" s="149" t="s">
        <v>270</v>
      </c>
      <c r="DG63" s="149" t="s">
        <v>956</v>
      </c>
      <c r="DH63" s="149"/>
      <c r="DI63" s="149" t="s">
        <v>252</v>
      </c>
      <c r="DJ63" s="149" t="s">
        <v>969</v>
      </c>
      <c r="DK63" s="149" t="s">
        <v>970</v>
      </c>
      <c r="DL63" s="149" t="s">
        <v>1039</v>
      </c>
      <c r="DM63" s="149" t="s">
        <v>256</v>
      </c>
      <c r="DN63" s="149" t="s">
        <v>257</v>
      </c>
      <c r="DO63" s="149" t="s">
        <v>258</v>
      </c>
      <c r="DP63" s="149" t="s">
        <v>259</v>
      </c>
      <c r="DQ63" s="149" t="s">
        <v>960</v>
      </c>
      <c r="DR63" s="149" t="s">
        <v>943</v>
      </c>
      <c r="DS63" s="149" t="s">
        <v>272</v>
      </c>
      <c r="DT63" s="149"/>
      <c r="DU63" s="149"/>
      <c r="DV63" s="149"/>
      <c r="DW63" s="149"/>
      <c r="DX63" s="149"/>
      <c r="DY63" s="149"/>
      <c r="DZ63" s="149"/>
    </row>
    <row r="64" spans="1:130" ht="409.5" x14ac:dyDescent="0.25">
      <c r="A64" s="149" t="s">
        <v>942</v>
      </c>
      <c r="B64" s="149">
        <v>43</v>
      </c>
      <c r="C64" s="149" t="s">
        <v>943</v>
      </c>
      <c r="D64" s="149">
        <v>4302</v>
      </c>
      <c r="E64" s="149" t="s">
        <v>1027</v>
      </c>
      <c r="F64" s="149">
        <v>25</v>
      </c>
      <c r="G64" s="149" t="s">
        <v>2869</v>
      </c>
      <c r="H64" s="149" t="s">
        <v>47</v>
      </c>
      <c r="I64" s="176">
        <v>1973</v>
      </c>
      <c r="J64" s="149">
        <v>2019</v>
      </c>
      <c r="K64" s="149" t="s">
        <v>1028</v>
      </c>
      <c r="L64" s="176">
        <v>6000</v>
      </c>
      <c r="M64" s="176" t="s">
        <v>2870</v>
      </c>
      <c r="N64" s="176">
        <v>762</v>
      </c>
      <c r="O64" s="176">
        <v>1746</v>
      </c>
      <c r="P64" s="176">
        <v>1746</v>
      </c>
      <c r="Q64" s="176">
        <v>1746</v>
      </c>
      <c r="R64" s="149" t="s">
        <v>1055</v>
      </c>
      <c r="S64" s="149">
        <v>4302001</v>
      </c>
      <c r="T64" s="149" t="s">
        <v>1056</v>
      </c>
      <c r="U64" s="149">
        <v>57</v>
      </c>
      <c r="V64" s="178">
        <v>430200100</v>
      </c>
      <c r="W64" s="179" t="s">
        <v>2873</v>
      </c>
      <c r="X64" s="149" t="s">
        <v>47</v>
      </c>
      <c r="Y64" s="149">
        <v>58</v>
      </c>
      <c r="Z64" s="149">
        <v>2019</v>
      </c>
      <c r="AA64" s="149" t="s">
        <v>265</v>
      </c>
      <c r="AB64" s="149">
        <v>200</v>
      </c>
      <c r="AC64" s="149" t="s">
        <v>1057</v>
      </c>
      <c r="AD64" s="152" t="s">
        <v>3349</v>
      </c>
      <c r="AE64" s="254" t="s">
        <v>3348</v>
      </c>
      <c r="AF64" s="152">
        <v>30</v>
      </c>
      <c r="AG64" s="152"/>
      <c r="AH64" s="152"/>
      <c r="AI64" s="152"/>
      <c r="AJ64" s="152"/>
      <c r="AK64" s="152"/>
      <c r="AL64" s="152"/>
      <c r="AM64" s="152"/>
      <c r="AN64" s="152"/>
      <c r="AO64" s="152"/>
      <c r="AP64" s="152"/>
      <c r="AQ64" s="152"/>
      <c r="AR64" s="152"/>
      <c r="AS64" s="152"/>
      <c r="AT64" s="152"/>
      <c r="AU64" s="152"/>
      <c r="AV64" s="152"/>
      <c r="AW64" s="224">
        <f t="shared" si="1"/>
        <v>0</v>
      </c>
      <c r="AX64" s="152">
        <v>55</v>
      </c>
      <c r="AY64" s="218">
        <v>30000000</v>
      </c>
      <c r="AZ64" s="152"/>
      <c r="BA64" s="152"/>
      <c r="BB64" s="152"/>
      <c r="BC64" s="152"/>
      <c r="BD64" s="152"/>
      <c r="BE64" s="152"/>
      <c r="BF64" s="152"/>
      <c r="BG64" s="152"/>
      <c r="BH64" s="152"/>
      <c r="BI64" s="152"/>
      <c r="BJ64" s="152"/>
      <c r="BK64" s="152"/>
      <c r="BL64" s="152"/>
      <c r="BM64" s="152"/>
      <c r="BN64" s="152"/>
      <c r="BO64" s="223">
        <f t="shared" si="5"/>
        <v>30000000</v>
      </c>
      <c r="BP64" s="152">
        <v>60</v>
      </c>
      <c r="BQ64" s="218">
        <v>65500000</v>
      </c>
      <c r="BR64" s="152"/>
      <c r="BS64" s="152"/>
      <c r="BT64" s="152"/>
      <c r="BU64" s="152"/>
      <c r="BV64" s="152"/>
      <c r="BW64" s="152"/>
      <c r="BX64" s="152"/>
      <c r="BY64" s="152"/>
      <c r="BZ64" s="152"/>
      <c r="CA64" s="152"/>
      <c r="CB64" s="152"/>
      <c r="CC64" s="152"/>
      <c r="CD64" s="152"/>
      <c r="CE64" s="152"/>
      <c r="CF64" s="152"/>
      <c r="CG64" s="218">
        <f t="shared" si="6"/>
        <v>65500000</v>
      </c>
      <c r="CH64" s="152">
        <v>55</v>
      </c>
      <c r="CI64" s="218">
        <v>140000000</v>
      </c>
      <c r="CJ64" s="152"/>
      <c r="CK64" s="152"/>
      <c r="CL64" s="152"/>
      <c r="CM64" s="152"/>
      <c r="CN64" s="152"/>
      <c r="CO64" s="152"/>
      <c r="CP64" s="152"/>
      <c r="CQ64" s="218">
        <v>28000000</v>
      </c>
      <c r="CR64" s="152"/>
      <c r="CS64" s="152"/>
      <c r="CT64" s="152"/>
      <c r="CU64" s="152"/>
      <c r="CV64" s="152"/>
      <c r="CW64" s="152"/>
      <c r="CX64" s="152"/>
      <c r="CY64" s="223">
        <f t="shared" si="4"/>
        <v>168000000</v>
      </c>
      <c r="CZ64" s="233">
        <f t="shared" si="0"/>
        <v>263500000</v>
      </c>
      <c r="DA64" s="149" t="s">
        <v>1058</v>
      </c>
      <c r="DB64" s="149" t="s">
        <v>1021</v>
      </c>
      <c r="DC64" s="149" t="s">
        <v>1059</v>
      </c>
      <c r="DD64" s="261"/>
      <c r="DE64" s="166" t="s">
        <v>955</v>
      </c>
      <c r="DF64" s="149" t="s">
        <v>270</v>
      </c>
      <c r="DG64" s="149" t="s">
        <v>956</v>
      </c>
      <c r="DH64" s="149"/>
      <c r="DI64" s="149" t="s">
        <v>252</v>
      </c>
      <c r="DJ64" s="149" t="s">
        <v>969</v>
      </c>
      <c r="DK64" s="149" t="s">
        <v>970</v>
      </c>
      <c r="DL64" s="149" t="s">
        <v>1039</v>
      </c>
      <c r="DM64" s="149" t="s">
        <v>256</v>
      </c>
      <c r="DN64" s="149" t="s">
        <v>257</v>
      </c>
      <c r="DO64" s="149" t="s">
        <v>258</v>
      </c>
      <c r="DP64" s="149" t="s">
        <v>259</v>
      </c>
      <c r="DQ64" s="149" t="s">
        <v>960</v>
      </c>
      <c r="DR64" s="149" t="s">
        <v>943</v>
      </c>
      <c r="DS64" s="149" t="s">
        <v>272</v>
      </c>
      <c r="DT64" s="149"/>
      <c r="DU64" s="149"/>
      <c r="DV64" s="149" t="s">
        <v>56</v>
      </c>
      <c r="DW64" s="149" t="s">
        <v>56</v>
      </c>
      <c r="DX64" s="149" t="s">
        <v>56</v>
      </c>
      <c r="DY64" s="149"/>
      <c r="DZ64" s="149" t="s">
        <v>56</v>
      </c>
    </row>
    <row r="65" spans="1:130" ht="409.5" x14ac:dyDescent="0.25">
      <c r="A65" s="149" t="s">
        <v>942</v>
      </c>
      <c r="B65" s="149">
        <v>43</v>
      </c>
      <c r="C65" s="149" t="s">
        <v>943</v>
      </c>
      <c r="D65" s="149">
        <v>4302</v>
      </c>
      <c r="E65" s="149" t="s">
        <v>1027</v>
      </c>
      <c r="F65" s="149">
        <v>26</v>
      </c>
      <c r="G65" s="149" t="s">
        <v>1060</v>
      </c>
      <c r="H65" s="149" t="s">
        <v>47</v>
      </c>
      <c r="I65" s="176">
        <v>2</v>
      </c>
      <c r="J65" s="149">
        <v>2019</v>
      </c>
      <c r="K65" s="149" t="s">
        <v>1061</v>
      </c>
      <c r="L65" s="176">
        <v>15</v>
      </c>
      <c r="M65" s="176" t="s">
        <v>1062</v>
      </c>
      <c r="N65" s="176">
        <v>0</v>
      </c>
      <c r="O65" s="176"/>
      <c r="P65" s="176"/>
      <c r="Q65" s="176"/>
      <c r="R65" s="149" t="s">
        <v>1063</v>
      </c>
      <c r="S65" s="174">
        <v>4302005</v>
      </c>
      <c r="T65" s="149" t="s">
        <v>1064</v>
      </c>
      <c r="U65" s="158">
        <v>58</v>
      </c>
      <c r="V65" s="174">
        <v>430200500</v>
      </c>
      <c r="W65" s="149" t="s">
        <v>1065</v>
      </c>
      <c r="X65" s="149" t="s">
        <v>47</v>
      </c>
      <c r="Y65" s="149">
        <v>17</v>
      </c>
      <c r="Z65" s="149">
        <v>2019</v>
      </c>
      <c r="AA65" s="149" t="s">
        <v>348</v>
      </c>
      <c r="AB65" s="149">
        <v>22</v>
      </c>
      <c r="AC65" s="149" t="s">
        <v>1066</v>
      </c>
      <c r="AD65" s="152" t="s">
        <v>3349</v>
      </c>
      <c r="AE65" s="254" t="s">
        <v>3348</v>
      </c>
      <c r="AF65" s="152">
        <v>0</v>
      </c>
      <c r="AG65" s="152"/>
      <c r="AH65" s="218">
        <v>550000000</v>
      </c>
      <c r="AI65" s="152"/>
      <c r="AJ65" s="152"/>
      <c r="AK65" s="152"/>
      <c r="AL65" s="152"/>
      <c r="AM65" s="152"/>
      <c r="AN65" s="152"/>
      <c r="AO65" s="152"/>
      <c r="AP65" s="152"/>
      <c r="AQ65" s="152"/>
      <c r="AR65" s="152"/>
      <c r="AS65" s="152"/>
      <c r="AT65" s="152"/>
      <c r="AU65" s="152"/>
      <c r="AV65" s="152"/>
      <c r="AW65" s="224">
        <f>SUM(AG65:AV65)</f>
        <v>550000000</v>
      </c>
      <c r="AX65" s="152">
        <v>1</v>
      </c>
      <c r="AY65" s="218">
        <v>153360000</v>
      </c>
      <c r="AZ65" s="152"/>
      <c r="BA65" s="152"/>
      <c r="BB65" s="152"/>
      <c r="BC65" s="152"/>
      <c r="BD65" s="152"/>
      <c r="BE65" s="152"/>
      <c r="BF65" s="152"/>
      <c r="BG65" s="218">
        <v>570000000</v>
      </c>
      <c r="BH65" s="152"/>
      <c r="BI65" s="152"/>
      <c r="BJ65" s="152"/>
      <c r="BK65" s="152"/>
      <c r="BL65" s="152"/>
      <c r="BM65" s="152"/>
      <c r="BN65" s="152"/>
      <c r="BO65" s="223">
        <f t="shared" si="5"/>
        <v>723360000</v>
      </c>
      <c r="BP65" s="152">
        <v>1</v>
      </c>
      <c r="BQ65" s="218">
        <v>50000000</v>
      </c>
      <c r="BR65" s="218">
        <v>13372926</v>
      </c>
      <c r="BS65" s="152"/>
      <c r="BT65" s="152"/>
      <c r="BU65" s="152"/>
      <c r="BV65" s="152"/>
      <c r="BW65" s="152"/>
      <c r="BX65" s="152"/>
      <c r="BY65" s="218">
        <v>738000000</v>
      </c>
      <c r="BZ65" s="152"/>
      <c r="CA65" s="152"/>
      <c r="CB65" s="152"/>
      <c r="CC65" s="152"/>
      <c r="CD65" s="152"/>
      <c r="CE65" s="152"/>
      <c r="CF65" s="152"/>
      <c r="CG65" s="218">
        <f t="shared" si="6"/>
        <v>801372926</v>
      </c>
      <c r="CH65" s="152">
        <v>1</v>
      </c>
      <c r="CI65" s="218">
        <v>146000000</v>
      </c>
      <c r="CJ65" s="218">
        <v>116774113</v>
      </c>
      <c r="CK65" s="152"/>
      <c r="CL65" s="152"/>
      <c r="CM65" s="152"/>
      <c r="CN65" s="152"/>
      <c r="CO65" s="152"/>
      <c r="CP65" s="152"/>
      <c r="CQ65" s="218">
        <v>544000000</v>
      </c>
      <c r="CR65" s="152"/>
      <c r="CS65" s="152"/>
      <c r="CT65" s="152"/>
      <c r="CU65" s="152"/>
      <c r="CV65" s="152"/>
      <c r="CW65" s="152"/>
      <c r="CX65" s="152"/>
      <c r="CY65" s="223">
        <f t="shared" si="4"/>
        <v>806774113</v>
      </c>
      <c r="CZ65" s="233">
        <f t="shared" si="0"/>
        <v>2881507039</v>
      </c>
      <c r="DA65" s="149" t="s">
        <v>1021</v>
      </c>
      <c r="DB65" s="149" t="s">
        <v>1022</v>
      </c>
      <c r="DC65" s="149" t="s">
        <v>1067</v>
      </c>
      <c r="DD65" s="261"/>
      <c r="DE65" s="166" t="s">
        <v>955</v>
      </c>
      <c r="DF65" s="149" t="s">
        <v>270</v>
      </c>
      <c r="DG65" s="149" t="s">
        <v>956</v>
      </c>
      <c r="DH65" s="149"/>
      <c r="DI65" s="149" t="s">
        <v>252</v>
      </c>
      <c r="DJ65" s="149" t="s">
        <v>969</v>
      </c>
      <c r="DK65" s="149" t="s">
        <v>970</v>
      </c>
      <c r="DL65" s="149" t="s">
        <v>1039</v>
      </c>
      <c r="DM65" s="149" t="s">
        <v>256</v>
      </c>
      <c r="DN65" s="149" t="s">
        <v>257</v>
      </c>
      <c r="DO65" s="149" t="s">
        <v>258</v>
      </c>
      <c r="DP65" s="149" t="s">
        <v>259</v>
      </c>
      <c r="DQ65" s="149" t="s">
        <v>960</v>
      </c>
      <c r="DR65" s="149" t="s">
        <v>943</v>
      </c>
      <c r="DS65" s="149" t="s">
        <v>272</v>
      </c>
      <c r="DT65" s="149"/>
      <c r="DU65" s="149"/>
      <c r="DV65" s="149"/>
      <c r="DW65" s="149"/>
      <c r="DX65" s="149"/>
      <c r="DY65" s="149"/>
      <c r="DZ65" s="149"/>
    </row>
    <row r="66" spans="1:130" ht="409.5" x14ac:dyDescent="0.25">
      <c r="A66" s="149" t="s">
        <v>942</v>
      </c>
      <c r="B66" s="149">
        <v>43</v>
      </c>
      <c r="C66" s="149" t="s">
        <v>943</v>
      </c>
      <c r="D66" s="149">
        <v>4302</v>
      </c>
      <c r="E66" s="149" t="s">
        <v>1027</v>
      </c>
      <c r="F66" s="149">
        <v>26</v>
      </c>
      <c r="G66" s="149" t="s">
        <v>1060</v>
      </c>
      <c r="H66" s="149" t="s">
        <v>47</v>
      </c>
      <c r="I66" s="176">
        <v>2</v>
      </c>
      <c r="J66" s="149">
        <v>2019</v>
      </c>
      <c r="K66" s="149" t="s">
        <v>1061</v>
      </c>
      <c r="L66" s="176">
        <v>15</v>
      </c>
      <c r="M66" s="176" t="s">
        <v>1062</v>
      </c>
      <c r="N66" s="176"/>
      <c r="O66" s="176"/>
      <c r="P66" s="176"/>
      <c r="Q66" s="176"/>
      <c r="R66" s="149" t="s">
        <v>1068</v>
      </c>
      <c r="S66" s="174">
        <v>4302072</v>
      </c>
      <c r="T66" s="149" t="s">
        <v>1069</v>
      </c>
      <c r="U66" s="158">
        <v>59</v>
      </c>
      <c r="V66" s="174">
        <v>430207200</v>
      </c>
      <c r="W66" s="149" t="s">
        <v>3091</v>
      </c>
      <c r="X66" s="149" t="s">
        <v>47</v>
      </c>
      <c r="Y66" s="149">
        <v>0</v>
      </c>
      <c r="Z66" s="149">
        <v>2019</v>
      </c>
      <c r="AA66" s="149" t="s">
        <v>1070</v>
      </c>
      <c r="AB66" s="149">
        <v>1</v>
      </c>
      <c r="AC66" s="149" t="s">
        <v>1071</v>
      </c>
      <c r="AD66" s="152" t="s">
        <v>3349</v>
      </c>
      <c r="AE66" s="254" t="s">
        <v>3348</v>
      </c>
      <c r="AF66" s="152">
        <v>0</v>
      </c>
      <c r="AG66" s="152"/>
      <c r="AH66" s="152"/>
      <c r="AI66" s="152"/>
      <c r="AJ66" s="152"/>
      <c r="AK66" s="152"/>
      <c r="AL66" s="152"/>
      <c r="AM66" s="152"/>
      <c r="AN66" s="152"/>
      <c r="AO66" s="152"/>
      <c r="AP66" s="152"/>
      <c r="AQ66" s="152"/>
      <c r="AR66" s="152"/>
      <c r="AS66" s="152"/>
      <c r="AT66" s="152"/>
      <c r="AU66" s="152"/>
      <c r="AV66" s="152"/>
      <c r="AW66" s="224">
        <f t="shared" si="1"/>
        <v>0</v>
      </c>
      <c r="AX66" s="152">
        <v>1</v>
      </c>
      <c r="AY66" s="218">
        <v>600000000</v>
      </c>
      <c r="AZ66" s="152"/>
      <c r="BA66" s="152"/>
      <c r="BB66" s="152"/>
      <c r="BC66" s="152"/>
      <c r="BD66" s="152"/>
      <c r="BE66" s="152"/>
      <c r="BF66" s="152"/>
      <c r="BG66" s="152"/>
      <c r="BH66" s="152"/>
      <c r="BI66" s="152"/>
      <c r="BJ66" s="152"/>
      <c r="BK66" s="152"/>
      <c r="BL66" s="152"/>
      <c r="BM66" s="152"/>
      <c r="BN66" s="218">
        <v>600000000</v>
      </c>
      <c r="BO66" s="223">
        <f t="shared" si="5"/>
        <v>1200000000</v>
      </c>
      <c r="BP66" s="152">
        <v>0</v>
      </c>
      <c r="BQ66" s="152"/>
      <c r="BR66" s="152"/>
      <c r="BS66" s="152"/>
      <c r="BT66" s="152"/>
      <c r="BU66" s="152"/>
      <c r="BV66" s="152"/>
      <c r="BW66" s="152"/>
      <c r="BX66" s="152"/>
      <c r="BY66" s="152"/>
      <c r="BZ66" s="152"/>
      <c r="CA66" s="152"/>
      <c r="CB66" s="152"/>
      <c r="CC66" s="152"/>
      <c r="CD66" s="152"/>
      <c r="CE66" s="152"/>
      <c r="CF66" s="152"/>
      <c r="CG66" s="218">
        <f t="shared" si="6"/>
        <v>0</v>
      </c>
      <c r="CH66" s="152">
        <v>0</v>
      </c>
      <c r="CI66" s="152"/>
      <c r="CJ66" s="152"/>
      <c r="CK66" s="152"/>
      <c r="CL66" s="152"/>
      <c r="CM66" s="152"/>
      <c r="CN66" s="152"/>
      <c r="CO66" s="152"/>
      <c r="CP66" s="152"/>
      <c r="CQ66" s="152"/>
      <c r="CR66" s="152"/>
      <c r="CS66" s="152"/>
      <c r="CT66" s="152"/>
      <c r="CU66" s="152"/>
      <c r="CV66" s="152"/>
      <c r="CW66" s="152"/>
      <c r="CX66" s="152"/>
      <c r="CY66" s="223">
        <f t="shared" si="4"/>
        <v>0</v>
      </c>
      <c r="CZ66" s="233">
        <f t="shared" si="0"/>
        <v>1200000000</v>
      </c>
      <c r="DA66" s="149" t="s">
        <v>244</v>
      </c>
      <c r="DB66" s="149" t="s">
        <v>1072</v>
      </c>
      <c r="DC66" s="149" t="s">
        <v>1073</v>
      </c>
      <c r="DD66" s="261"/>
      <c r="DE66" s="166" t="s">
        <v>955</v>
      </c>
      <c r="DF66" s="149" t="s">
        <v>270</v>
      </c>
      <c r="DG66" s="149" t="s">
        <v>956</v>
      </c>
      <c r="DH66" s="149" t="s">
        <v>251</v>
      </c>
      <c r="DI66" s="149" t="s">
        <v>252</v>
      </c>
      <c r="DJ66" s="149" t="s">
        <v>969</v>
      </c>
      <c r="DK66" s="149" t="s">
        <v>970</v>
      </c>
      <c r="DL66" s="149" t="s">
        <v>1039</v>
      </c>
      <c r="DM66" s="149" t="s">
        <v>256</v>
      </c>
      <c r="DN66" s="149" t="s">
        <v>257</v>
      </c>
      <c r="DO66" s="149" t="s">
        <v>258</v>
      </c>
      <c r="DP66" s="149" t="s">
        <v>259</v>
      </c>
      <c r="DQ66" s="149" t="s">
        <v>960</v>
      </c>
      <c r="DR66" s="149" t="s">
        <v>943</v>
      </c>
      <c r="DS66" s="149" t="s">
        <v>272</v>
      </c>
      <c r="DT66" s="149"/>
      <c r="DU66" s="149"/>
      <c r="DV66" s="149"/>
      <c r="DW66" s="149"/>
      <c r="DX66" s="149"/>
      <c r="DY66" s="149"/>
      <c r="DZ66" s="149"/>
    </row>
    <row r="67" spans="1:130" ht="409.5" x14ac:dyDescent="0.25">
      <c r="A67" s="149" t="s">
        <v>942</v>
      </c>
      <c r="B67" s="149">
        <v>43</v>
      </c>
      <c r="C67" s="149" t="s">
        <v>943</v>
      </c>
      <c r="D67" s="149">
        <v>4302</v>
      </c>
      <c r="E67" s="149" t="s">
        <v>1027</v>
      </c>
      <c r="F67" s="149">
        <v>26</v>
      </c>
      <c r="G67" s="149" t="s">
        <v>1060</v>
      </c>
      <c r="H67" s="149" t="s">
        <v>47</v>
      </c>
      <c r="I67" s="176">
        <v>2</v>
      </c>
      <c r="J67" s="149">
        <v>2019</v>
      </c>
      <c r="K67" s="149" t="s">
        <v>1061</v>
      </c>
      <c r="L67" s="176">
        <v>15</v>
      </c>
      <c r="M67" s="176" t="s">
        <v>1062</v>
      </c>
      <c r="N67" s="176"/>
      <c r="O67" s="176"/>
      <c r="P67" s="176"/>
      <c r="Q67" s="176"/>
      <c r="R67" s="149" t="s">
        <v>1074</v>
      </c>
      <c r="S67" s="149">
        <v>4302013</v>
      </c>
      <c r="T67" s="149" t="s">
        <v>1075</v>
      </c>
      <c r="U67" s="149">
        <v>60</v>
      </c>
      <c r="V67" s="149">
        <v>430201300</v>
      </c>
      <c r="W67" s="149" t="s">
        <v>3092</v>
      </c>
      <c r="X67" s="149" t="s">
        <v>47</v>
      </c>
      <c r="Y67" s="149">
        <v>0</v>
      </c>
      <c r="Z67" s="149">
        <v>2019</v>
      </c>
      <c r="AA67" s="149" t="s">
        <v>348</v>
      </c>
      <c r="AB67" s="149">
        <v>1</v>
      </c>
      <c r="AC67" s="149" t="s">
        <v>1076</v>
      </c>
      <c r="AD67" s="152" t="s">
        <v>3349</v>
      </c>
      <c r="AE67" s="254" t="s">
        <v>3348</v>
      </c>
      <c r="AF67" s="152"/>
      <c r="AG67" s="152"/>
      <c r="AH67" s="152"/>
      <c r="AI67" s="152"/>
      <c r="AJ67" s="152"/>
      <c r="AK67" s="152"/>
      <c r="AL67" s="152"/>
      <c r="AM67" s="152"/>
      <c r="AN67" s="152"/>
      <c r="AO67" s="152"/>
      <c r="AP67" s="152"/>
      <c r="AQ67" s="152"/>
      <c r="AR67" s="152"/>
      <c r="AS67" s="152"/>
      <c r="AT67" s="152"/>
      <c r="AU67" s="152"/>
      <c r="AV67" s="152"/>
      <c r="AW67" s="224">
        <f t="shared" si="1"/>
        <v>0</v>
      </c>
      <c r="AX67" s="152">
        <v>0.5</v>
      </c>
      <c r="AY67" s="218">
        <v>629120717</v>
      </c>
      <c r="AZ67" s="152"/>
      <c r="BA67" s="152"/>
      <c r="BB67" s="152"/>
      <c r="BC67" s="152"/>
      <c r="BD67" s="152"/>
      <c r="BE67" s="152"/>
      <c r="BF67" s="152"/>
      <c r="BG67" s="152"/>
      <c r="BH67" s="152"/>
      <c r="BI67" s="152"/>
      <c r="BJ67" s="218">
        <v>1000000000</v>
      </c>
      <c r="BK67" s="152"/>
      <c r="BL67" s="152"/>
      <c r="BM67" s="152"/>
      <c r="BN67" s="152"/>
      <c r="BO67" s="223">
        <f t="shared" si="5"/>
        <v>1629120717</v>
      </c>
      <c r="BP67" s="152">
        <v>0.5</v>
      </c>
      <c r="BQ67" s="152"/>
      <c r="BR67" s="152"/>
      <c r="BS67" s="152"/>
      <c r="BT67" s="152"/>
      <c r="BU67" s="152"/>
      <c r="BV67" s="152"/>
      <c r="BW67" s="152"/>
      <c r="BX67" s="152"/>
      <c r="BY67" s="152"/>
      <c r="BZ67" s="152"/>
      <c r="CA67" s="218">
        <v>15000000000</v>
      </c>
      <c r="CB67" s="152"/>
      <c r="CC67" s="152"/>
      <c r="CD67" s="152"/>
      <c r="CE67" s="152"/>
      <c r="CF67" s="152"/>
      <c r="CG67" s="218">
        <f t="shared" si="6"/>
        <v>15000000000</v>
      </c>
      <c r="CH67" s="152">
        <v>0</v>
      </c>
      <c r="CI67" s="152"/>
      <c r="CJ67" s="152"/>
      <c r="CK67" s="152"/>
      <c r="CL67" s="152"/>
      <c r="CM67" s="152"/>
      <c r="CN67" s="152"/>
      <c r="CO67" s="152"/>
      <c r="CP67" s="152"/>
      <c r="CQ67" s="152"/>
      <c r="CR67" s="152"/>
      <c r="CS67" s="152"/>
      <c r="CT67" s="152"/>
      <c r="CU67" s="152"/>
      <c r="CV67" s="152"/>
      <c r="CW67" s="152"/>
      <c r="CX67" s="152"/>
      <c r="CY67" s="223">
        <f t="shared" si="4"/>
        <v>0</v>
      </c>
      <c r="CZ67" s="233">
        <f t="shared" si="0"/>
        <v>16629120717</v>
      </c>
      <c r="DA67" s="149" t="s">
        <v>244</v>
      </c>
      <c r="DB67" s="149" t="s">
        <v>1072</v>
      </c>
      <c r="DC67" s="149" t="s">
        <v>1073</v>
      </c>
      <c r="DD67" s="261"/>
      <c r="DE67" s="166" t="s">
        <v>955</v>
      </c>
      <c r="DF67" s="149" t="s">
        <v>270</v>
      </c>
      <c r="DG67" s="149" t="s">
        <v>956</v>
      </c>
      <c r="DH67" s="149" t="s">
        <v>251</v>
      </c>
      <c r="DI67" s="149" t="s">
        <v>252</v>
      </c>
      <c r="DJ67" s="149" t="s">
        <v>969</v>
      </c>
      <c r="DK67" s="149" t="s">
        <v>970</v>
      </c>
      <c r="DL67" s="149" t="s">
        <v>1039</v>
      </c>
      <c r="DM67" s="149" t="s">
        <v>256</v>
      </c>
      <c r="DN67" s="149" t="s">
        <v>257</v>
      </c>
      <c r="DO67" s="149" t="s">
        <v>258</v>
      </c>
      <c r="DP67" s="149" t="s">
        <v>259</v>
      </c>
      <c r="DQ67" s="149" t="s">
        <v>960</v>
      </c>
      <c r="DR67" s="149" t="s">
        <v>943</v>
      </c>
      <c r="DS67" s="149"/>
      <c r="DT67" s="149"/>
      <c r="DU67" s="149" t="s">
        <v>56</v>
      </c>
      <c r="DV67" s="149" t="s">
        <v>56</v>
      </c>
      <c r="DW67" s="149" t="s">
        <v>56</v>
      </c>
      <c r="DX67" s="149" t="s">
        <v>56</v>
      </c>
      <c r="DY67" s="149" t="s">
        <v>56</v>
      </c>
      <c r="DZ67" s="149" t="s">
        <v>56</v>
      </c>
    </row>
    <row r="68" spans="1:130" ht="409.5" x14ac:dyDescent="0.25">
      <c r="A68" s="149" t="s">
        <v>942</v>
      </c>
      <c r="B68" s="149">
        <v>43</v>
      </c>
      <c r="C68" s="149" t="s">
        <v>943</v>
      </c>
      <c r="D68" s="149">
        <v>4302</v>
      </c>
      <c r="E68" s="149" t="s">
        <v>1027</v>
      </c>
      <c r="F68" s="149">
        <v>26</v>
      </c>
      <c r="G68" s="149" t="s">
        <v>1060</v>
      </c>
      <c r="H68" s="149" t="s">
        <v>47</v>
      </c>
      <c r="I68" s="176">
        <v>2</v>
      </c>
      <c r="J68" s="149">
        <v>2019</v>
      </c>
      <c r="K68" s="149" t="s">
        <v>1061</v>
      </c>
      <c r="L68" s="176">
        <v>15</v>
      </c>
      <c r="M68" s="176" t="s">
        <v>1062</v>
      </c>
      <c r="N68" s="176"/>
      <c r="O68" s="176"/>
      <c r="P68" s="176"/>
      <c r="Q68" s="176"/>
      <c r="R68" s="149" t="s">
        <v>1077</v>
      </c>
      <c r="S68" s="149">
        <v>4302033</v>
      </c>
      <c r="T68" s="149" t="s">
        <v>1078</v>
      </c>
      <c r="U68" s="149">
        <v>61</v>
      </c>
      <c r="V68" s="149">
        <v>430203300</v>
      </c>
      <c r="W68" s="149" t="s">
        <v>1079</v>
      </c>
      <c r="X68" s="149" t="s">
        <v>47</v>
      </c>
      <c r="Y68" s="149">
        <v>7</v>
      </c>
      <c r="Z68" s="149">
        <v>2019</v>
      </c>
      <c r="AA68" s="149" t="s">
        <v>1080</v>
      </c>
      <c r="AB68" s="149">
        <v>9</v>
      </c>
      <c r="AC68" s="149" t="s">
        <v>1081</v>
      </c>
      <c r="AD68" s="152" t="s">
        <v>3349</v>
      </c>
      <c r="AE68" s="254" t="s">
        <v>3348</v>
      </c>
      <c r="AF68" s="152">
        <v>0</v>
      </c>
      <c r="AG68" s="152"/>
      <c r="AH68" s="152"/>
      <c r="AI68" s="152"/>
      <c r="AJ68" s="152"/>
      <c r="AK68" s="152"/>
      <c r="AL68" s="152"/>
      <c r="AM68" s="152"/>
      <c r="AN68" s="152"/>
      <c r="AO68" s="152"/>
      <c r="AP68" s="152"/>
      <c r="AQ68" s="152"/>
      <c r="AR68" s="152"/>
      <c r="AS68" s="152"/>
      <c r="AT68" s="152"/>
      <c r="AU68" s="152"/>
      <c r="AV68" s="152"/>
      <c r="AW68" s="224">
        <f t="shared" si="1"/>
        <v>0</v>
      </c>
      <c r="AX68" s="152">
        <v>1</v>
      </c>
      <c r="AY68" s="152"/>
      <c r="AZ68" s="152"/>
      <c r="BA68" s="152"/>
      <c r="BB68" s="152"/>
      <c r="BC68" s="152"/>
      <c r="BD68" s="152"/>
      <c r="BE68" s="152"/>
      <c r="BF68" s="152"/>
      <c r="BG68" s="152"/>
      <c r="BH68" s="152"/>
      <c r="BI68" s="152"/>
      <c r="BJ68" s="152"/>
      <c r="BK68" s="152"/>
      <c r="BL68" s="152"/>
      <c r="BM68" s="152"/>
      <c r="BN68" s="152"/>
      <c r="BO68" s="223">
        <f t="shared" si="5"/>
        <v>0</v>
      </c>
      <c r="BP68" s="152">
        <v>1</v>
      </c>
      <c r="BQ68" s="152"/>
      <c r="BR68" s="152"/>
      <c r="BS68" s="152"/>
      <c r="BT68" s="152"/>
      <c r="BU68" s="152"/>
      <c r="BV68" s="152"/>
      <c r="BW68" s="152"/>
      <c r="BX68" s="152"/>
      <c r="BY68" s="152"/>
      <c r="BZ68" s="152"/>
      <c r="CA68" s="218">
        <v>3000000000</v>
      </c>
      <c r="CB68" s="218">
        <v>500000000</v>
      </c>
      <c r="CC68" s="152"/>
      <c r="CD68" s="152"/>
      <c r="CE68" s="152"/>
      <c r="CF68" s="152"/>
      <c r="CG68" s="218">
        <f t="shared" si="6"/>
        <v>3500000000</v>
      </c>
      <c r="CH68" s="152"/>
      <c r="CI68" s="152"/>
      <c r="CJ68" s="152"/>
      <c r="CK68" s="152"/>
      <c r="CL68" s="152"/>
      <c r="CM68" s="152"/>
      <c r="CN68" s="152"/>
      <c r="CO68" s="152"/>
      <c r="CP68" s="152"/>
      <c r="CQ68" s="152"/>
      <c r="CR68" s="152"/>
      <c r="CS68" s="152"/>
      <c r="CT68" s="152"/>
      <c r="CU68" s="152"/>
      <c r="CV68" s="152"/>
      <c r="CW68" s="152"/>
      <c r="CX68" s="152"/>
      <c r="CY68" s="223">
        <f t="shared" si="4"/>
        <v>0</v>
      </c>
      <c r="CZ68" s="233">
        <f t="shared" si="0"/>
        <v>3500000000</v>
      </c>
      <c r="DA68" s="149" t="s">
        <v>1082</v>
      </c>
      <c r="DB68" s="149" t="s">
        <v>1072</v>
      </c>
      <c r="DC68" s="149" t="s">
        <v>1083</v>
      </c>
      <c r="DD68" s="261"/>
      <c r="DE68" s="166" t="s">
        <v>955</v>
      </c>
      <c r="DF68" s="149" t="s">
        <v>270</v>
      </c>
      <c r="DG68" s="149" t="s">
        <v>956</v>
      </c>
      <c r="DH68" s="149" t="s">
        <v>251</v>
      </c>
      <c r="DI68" s="149" t="s">
        <v>252</v>
      </c>
      <c r="DJ68" s="149" t="s">
        <v>969</v>
      </c>
      <c r="DK68" s="149" t="s">
        <v>970</v>
      </c>
      <c r="DL68" s="149" t="s">
        <v>1039</v>
      </c>
      <c r="DM68" s="149" t="s">
        <v>256</v>
      </c>
      <c r="DN68" s="149" t="s">
        <v>257</v>
      </c>
      <c r="DO68" s="149" t="s">
        <v>258</v>
      </c>
      <c r="DP68" s="149" t="s">
        <v>259</v>
      </c>
      <c r="DQ68" s="149" t="s">
        <v>960</v>
      </c>
      <c r="DR68" s="149" t="s">
        <v>943</v>
      </c>
      <c r="DS68" s="149"/>
      <c r="DT68" s="149"/>
      <c r="DU68" s="149" t="s">
        <v>56</v>
      </c>
      <c r="DV68" s="149" t="s">
        <v>56</v>
      </c>
      <c r="DW68" s="149" t="s">
        <v>56</v>
      </c>
      <c r="DX68" s="149" t="s">
        <v>56</v>
      </c>
      <c r="DY68" s="149" t="s">
        <v>56</v>
      </c>
      <c r="DZ68" s="149" t="s">
        <v>56</v>
      </c>
    </row>
    <row r="69" spans="1:130" ht="409.5" x14ac:dyDescent="0.25">
      <c r="A69" s="149" t="s">
        <v>942</v>
      </c>
      <c r="B69" s="149">
        <v>43</v>
      </c>
      <c r="C69" s="149" t="s">
        <v>943</v>
      </c>
      <c r="D69" s="149">
        <v>4302</v>
      </c>
      <c r="E69" s="149" t="s">
        <v>1027</v>
      </c>
      <c r="F69" s="149">
        <v>26</v>
      </c>
      <c r="G69" s="149" t="s">
        <v>1060</v>
      </c>
      <c r="H69" s="149" t="s">
        <v>47</v>
      </c>
      <c r="I69" s="176">
        <v>2</v>
      </c>
      <c r="J69" s="149">
        <v>2019</v>
      </c>
      <c r="K69" s="149" t="s">
        <v>1061</v>
      </c>
      <c r="L69" s="176">
        <v>15</v>
      </c>
      <c r="M69" s="176" t="s">
        <v>1062</v>
      </c>
      <c r="N69" s="176"/>
      <c r="O69" s="176"/>
      <c r="P69" s="176"/>
      <c r="Q69" s="176"/>
      <c r="R69" s="149" t="s">
        <v>1084</v>
      </c>
      <c r="S69" s="149">
        <v>4302014</v>
      </c>
      <c r="T69" s="149" t="s">
        <v>1085</v>
      </c>
      <c r="U69" s="158">
        <v>62</v>
      </c>
      <c r="V69" s="149">
        <v>430201409</v>
      </c>
      <c r="W69" s="149" t="s">
        <v>1086</v>
      </c>
      <c r="X69" s="149" t="s">
        <v>47</v>
      </c>
      <c r="Y69" s="149">
        <v>1</v>
      </c>
      <c r="Z69" s="149">
        <v>2019</v>
      </c>
      <c r="AA69" s="149" t="s">
        <v>1087</v>
      </c>
      <c r="AB69" s="149">
        <v>2</v>
      </c>
      <c r="AC69" s="149" t="s">
        <v>1088</v>
      </c>
      <c r="AD69" s="152" t="s">
        <v>3349</v>
      </c>
      <c r="AE69" s="254" t="s">
        <v>3348</v>
      </c>
      <c r="AF69" s="152">
        <v>0</v>
      </c>
      <c r="AG69" s="152"/>
      <c r="AH69" s="152"/>
      <c r="AI69" s="152"/>
      <c r="AJ69" s="152"/>
      <c r="AK69" s="152"/>
      <c r="AL69" s="152"/>
      <c r="AM69" s="152"/>
      <c r="AN69" s="152"/>
      <c r="AO69" s="152"/>
      <c r="AP69" s="152"/>
      <c r="AQ69" s="152"/>
      <c r="AR69" s="152"/>
      <c r="AS69" s="152"/>
      <c r="AT69" s="152"/>
      <c r="AU69" s="152"/>
      <c r="AV69" s="152"/>
      <c r="AW69" s="224">
        <f t="shared" si="1"/>
        <v>0</v>
      </c>
      <c r="AX69" s="152">
        <v>1</v>
      </c>
      <c r="AY69" s="152"/>
      <c r="AZ69" s="152"/>
      <c r="BA69" s="152"/>
      <c r="BB69" s="152"/>
      <c r="BC69" s="152"/>
      <c r="BD69" s="152"/>
      <c r="BE69" s="152"/>
      <c r="BF69" s="152"/>
      <c r="BG69" s="152"/>
      <c r="BH69" s="152"/>
      <c r="BI69" s="218">
        <v>1500000000</v>
      </c>
      <c r="BJ69" s="218">
        <v>150000000</v>
      </c>
      <c r="BK69" s="152"/>
      <c r="BL69" s="152"/>
      <c r="BM69" s="152"/>
      <c r="BN69" s="152"/>
      <c r="BO69" s="223">
        <f t="shared" si="5"/>
        <v>1650000000</v>
      </c>
      <c r="BP69" s="152">
        <v>0</v>
      </c>
      <c r="BQ69" s="152"/>
      <c r="BR69" s="152"/>
      <c r="BS69" s="152"/>
      <c r="BT69" s="152"/>
      <c r="BU69" s="152"/>
      <c r="BV69" s="152"/>
      <c r="BW69" s="152"/>
      <c r="BX69" s="152"/>
      <c r="BY69" s="152"/>
      <c r="BZ69" s="152"/>
      <c r="CA69" s="152"/>
      <c r="CB69" s="152"/>
      <c r="CC69" s="152"/>
      <c r="CD69" s="152"/>
      <c r="CE69" s="152"/>
      <c r="CF69" s="152"/>
      <c r="CG69" s="218">
        <f t="shared" si="6"/>
        <v>0</v>
      </c>
      <c r="CH69" s="152">
        <v>0</v>
      </c>
      <c r="CI69" s="152"/>
      <c r="CJ69" s="152"/>
      <c r="CK69" s="152"/>
      <c r="CL69" s="152"/>
      <c r="CM69" s="152"/>
      <c r="CN69" s="152"/>
      <c r="CO69" s="152"/>
      <c r="CP69" s="152"/>
      <c r="CQ69" s="152"/>
      <c r="CR69" s="152"/>
      <c r="CS69" s="152"/>
      <c r="CT69" s="152"/>
      <c r="CU69" s="152"/>
      <c r="CV69" s="152"/>
      <c r="CW69" s="152"/>
      <c r="CX69" s="152"/>
      <c r="CY69" s="223">
        <f t="shared" si="4"/>
        <v>0</v>
      </c>
      <c r="CZ69" s="233">
        <f t="shared" si="0"/>
        <v>1650000000</v>
      </c>
      <c r="DA69" s="149" t="s">
        <v>1082</v>
      </c>
      <c r="DB69" s="149" t="s">
        <v>1072</v>
      </c>
      <c r="DC69" s="149" t="s">
        <v>1089</v>
      </c>
      <c r="DD69" s="261"/>
      <c r="DE69" s="166" t="s">
        <v>955</v>
      </c>
      <c r="DF69" s="149" t="s">
        <v>270</v>
      </c>
      <c r="DG69" s="149" t="s">
        <v>956</v>
      </c>
      <c r="DH69" s="149" t="s">
        <v>251</v>
      </c>
      <c r="DI69" s="149" t="s">
        <v>252</v>
      </c>
      <c r="DJ69" s="149" t="s">
        <v>969</v>
      </c>
      <c r="DK69" s="149" t="s">
        <v>970</v>
      </c>
      <c r="DL69" s="149" t="s">
        <v>1039</v>
      </c>
      <c r="DM69" s="149" t="s">
        <v>256</v>
      </c>
      <c r="DN69" s="149" t="s">
        <v>257</v>
      </c>
      <c r="DO69" s="149" t="s">
        <v>258</v>
      </c>
      <c r="DP69" s="149" t="s">
        <v>259</v>
      </c>
      <c r="DQ69" s="149" t="s">
        <v>960</v>
      </c>
      <c r="DR69" s="149" t="s">
        <v>943</v>
      </c>
      <c r="DS69" s="149"/>
      <c r="DT69" s="149"/>
      <c r="DU69" s="149" t="s">
        <v>56</v>
      </c>
      <c r="DV69" s="149" t="s">
        <v>56</v>
      </c>
      <c r="DW69" s="149" t="s">
        <v>56</v>
      </c>
      <c r="DX69" s="149" t="s">
        <v>56</v>
      </c>
      <c r="DY69" s="149" t="s">
        <v>56</v>
      </c>
      <c r="DZ69" s="149" t="s">
        <v>56</v>
      </c>
    </row>
    <row r="70" spans="1:130" ht="409.5" x14ac:dyDescent="0.25">
      <c r="A70" s="149" t="s">
        <v>942</v>
      </c>
      <c r="B70" s="149">
        <v>43</v>
      </c>
      <c r="C70" s="149" t="s">
        <v>943</v>
      </c>
      <c r="D70" s="149">
        <v>4302</v>
      </c>
      <c r="E70" s="149" t="s">
        <v>1027</v>
      </c>
      <c r="F70" s="149">
        <v>26</v>
      </c>
      <c r="G70" s="149" t="s">
        <v>1060</v>
      </c>
      <c r="H70" s="149" t="s">
        <v>47</v>
      </c>
      <c r="I70" s="176">
        <v>2</v>
      </c>
      <c r="J70" s="149">
        <v>2019</v>
      </c>
      <c r="K70" s="149" t="s">
        <v>1061</v>
      </c>
      <c r="L70" s="176">
        <v>15</v>
      </c>
      <c r="M70" s="176" t="s">
        <v>1062</v>
      </c>
      <c r="N70" s="176"/>
      <c r="O70" s="176"/>
      <c r="P70" s="176"/>
      <c r="Q70" s="176"/>
      <c r="R70" s="149" t="s">
        <v>1090</v>
      </c>
      <c r="S70" s="174">
        <v>4302004</v>
      </c>
      <c r="T70" s="149" t="s">
        <v>1091</v>
      </c>
      <c r="U70" s="158">
        <v>63</v>
      </c>
      <c r="V70" s="174" t="s">
        <v>1092</v>
      </c>
      <c r="W70" s="149" t="s">
        <v>2874</v>
      </c>
      <c r="X70" s="149" t="s">
        <v>47</v>
      </c>
      <c r="Y70" s="149">
        <v>70</v>
      </c>
      <c r="Z70" s="149">
        <v>2019</v>
      </c>
      <c r="AA70" s="149" t="s">
        <v>265</v>
      </c>
      <c r="AB70" s="149">
        <v>90</v>
      </c>
      <c r="AC70" s="149" t="s">
        <v>1093</v>
      </c>
      <c r="AD70" s="152" t="s">
        <v>3349</v>
      </c>
      <c r="AE70" s="254" t="s">
        <v>3348</v>
      </c>
      <c r="AF70" s="152">
        <v>10</v>
      </c>
      <c r="AG70" s="152"/>
      <c r="AH70" s="152"/>
      <c r="AI70" s="152"/>
      <c r="AJ70" s="152"/>
      <c r="AK70" s="152"/>
      <c r="AL70" s="152"/>
      <c r="AM70" s="152"/>
      <c r="AN70" s="152"/>
      <c r="AO70" s="152"/>
      <c r="AP70" s="152"/>
      <c r="AQ70" s="152"/>
      <c r="AR70" s="152"/>
      <c r="AS70" s="152"/>
      <c r="AT70" s="152"/>
      <c r="AU70" s="152"/>
      <c r="AV70" s="152"/>
      <c r="AW70" s="224">
        <f t="shared" si="1"/>
        <v>0</v>
      </c>
      <c r="AX70" s="152">
        <v>22</v>
      </c>
      <c r="AY70" s="152"/>
      <c r="AZ70" s="152"/>
      <c r="BA70" s="152"/>
      <c r="BB70" s="152"/>
      <c r="BC70" s="152"/>
      <c r="BD70" s="152"/>
      <c r="BE70" s="152"/>
      <c r="BF70" s="152"/>
      <c r="BG70" s="152"/>
      <c r="BH70" s="152"/>
      <c r="BI70" s="152"/>
      <c r="BJ70" s="152"/>
      <c r="BK70" s="152"/>
      <c r="BL70" s="152"/>
      <c r="BM70" s="152"/>
      <c r="BN70" s="218">
        <v>30000000</v>
      </c>
      <c r="BO70" s="223">
        <f t="shared" si="5"/>
        <v>30000000</v>
      </c>
      <c r="BP70" s="152">
        <v>25</v>
      </c>
      <c r="BQ70" s="218">
        <v>60000000</v>
      </c>
      <c r="BR70" s="152"/>
      <c r="BS70" s="152"/>
      <c r="BT70" s="152"/>
      <c r="BU70" s="152"/>
      <c r="BV70" s="152"/>
      <c r="BW70" s="152"/>
      <c r="BX70" s="152"/>
      <c r="BY70" s="152"/>
      <c r="BZ70" s="152"/>
      <c r="CA70" s="152"/>
      <c r="CB70" s="152"/>
      <c r="CC70" s="152"/>
      <c r="CD70" s="152"/>
      <c r="CE70" s="152"/>
      <c r="CF70" s="218">
        <v>35000000</v>
      </c>
      <c r="CG70" s="218">
        <f t="shared" si="6"/>
        <v>95000000</v>
      </c>
      <c r="CH70" s="152">
        <v>23</v>
      </c>
      <c r="CI70" s="218">
        <v>20000000</v>
      </c>
      <c r="CJ70" s="152"/>
      <c r="CK70" s="152"/>
      <c r="CL70" s="152"/>
      <c r="CM70" s="152"/>
      <c r="CN70" s="152"/>
      <c r="CO70" s="152"/>
      <c r="CP70" s="152"/>
      <c r="CQ70" s="152"/>
      <c r="CR70" s="152"/>
      <c r="CS70" s="152"/>
      <c r="CT70" s="152"/>
      <c r="CU70" s="152"/>
      <c r="CV70" s="152"/>
      <c r="CW70" s="152"/>
      <c r="CX70" s="152"/>
      <c r="CY70" s="223">
        <f t="shared" si="4"/>
        <v>20000000</v>
      </c>
      <c r="CZ70" s="233">
        <f t="shared" si="0"/>
        <v>145000000</v>
      </c>
      <c r="DA70" s="149" t="s">
        <v>1021</v>
      </c>
      <c r="DB70" s="149" t="s">
        <v>1094</v>
      </c>
      <c r="DC70" s="149" t="s">
        <v>1095</v>
      </c>
      <c r="DD70" s="261"/>
      <c r="DE70" s="166" t="s">
        <v>955</v>
      </c>
      <c r="DF70" s="149" t="s">
        <v>270</v>
      </c>
      <c r="DG70" s="149" t="s">
        <v>956</v>
      </c>
      <c r="DH70" s="149" t="s">
        <v>251</v>
      </c>
      <c r="DI70" s="149" t="s">
        <v>252</v>
      </c>
      <c r="DJ70" s="149" t="s">
        <v>969</v>
      </c>
      <c r="DK70" s="149" t="s">
        <v>970</v>
      </c>
      <c r="DL70" s="149" t="s">
        <v>1039</v>
      </c>
      <c r="DM70" s="149" t="s">
        <v>256</v>
      </c>
      <c r="DN70" s="149" t="s">
        <v>257</v>
      </c>
      <c r="DO70" s="149" t="s">
        <v>258</v>
      </c>
      <c r="DP70" s="149" t="s">
        <v>259</v>
      </c>
      <c r="DQ70" s="149" t="s">
        <v>960</v>
      </c>
      <c r="DR70" s="149" t="s">
        <v>943</v>
      </c>
      <c r="DS70" s="149" t="s">
        <v>272</v>
      </c>
      <c r="DT70" s="149"/>
      <c r="DU70" s="149"/>
      <c r="DV70" s="149" t="s">
        <v>56</v>
      </c>
      <c r="DW70" s="149" t="s">
        <v>56</v>
      </c>
      <c r="DX70" s="149" t="s">
        <v>56</v>
      </c>
      <c r="DY70" s="149" t="s">
        <v>56</v>
      </c>
      <c r="DZ70" s="149" t="s">
        <v>56</v>
      </c>
    </row>
    <row r="71" spans="1:130" ht="409.5" x14ac:dyDescent="0.25">
      <c r="A71" s="149" t="s">
        <v>942</v>
      </c>
      <c r="B71" s="149">
        <v>43</v>
      </c>
      <c r="C71" s="149" t="s">
        <v>943</v>
      </c>
      <c r="D71" s="149">
        <v>4302</v>
      </c>
      <c r="E71" s="149" t="s">
        <v>1027</v>
      </c>
      <c r="F71" s="149">
        <v>26</v>
      </c>
      <c r="G71" s="149" t="s">
        <v>1060</v>
      </c>
      <c r="H71" s="149" t="s">
        <v>47</v>
      </c>
      <c r="I71" s="176">
        <v>2</v>
      </c>
      <c r="J71" s="149">
        <v>2019</v>
      </c>
      <c r="K71" s="149" t="s">
        <v>1061</v>
      </c>
      <c r="L71" s="176">
        <v>15</v>
      </c>
      <c r="M71" s="176" t="s">
        <v>1062</v>
      </c>
      <c r="N71" s="176">
        <v>3</v>
      </c>
      <c r="O71" s="176">
        <v>4</v>
      </c>
      <c r="P71" s="176">
        <v>4</v>
      </c>
      <c r="Q71" s="176">
        <v>4</v>
      </c>
      <c r="R71" s="149" t="s">
        <v>1096</v>
      </c>
      <c r="S71" s="149">
        <v>4302004</v>
      </c>
      <c r="T71" s="149" t="s">
        <v>1097</v>
      </c>
      <c r="U71" s="149">
        <v>64</v>
      </c>
      <c r="V71" s="173">
        <v>430200400</v>
      </c>
      <c r="W71" s="149" t="s">
        <v>3093</v>
      </c>
      <c r="X71" s="149" t="s">
        <v>47</v>
      </c>
      <c r="Y71" s="149">
        <v>58</v>
      </c>
      <c r="Z71" s="149">
        <v>2019</v>
      </c>
      <c r="AA71" s="149" t="s">
        <v>265</v>
      </c>
      <c r="AB71" s="149">
        <v>100</v>
      </c>
      <c r="AC71" s="149" t="s">
        <v>1098</v>
      </c>
      <c r="AD71" s="152" t="s">
        <v>3349</v>
      </c>
      <c r="AE71" s="254" t="s">
        <v>3348</v>
      </c>
      <c r="AF71" s="252">
        <v>20</v>
      </c>
      <c r="AG71" s="152"/>
      <c r="AH71" s="152"/>
      <c r="AI71" s="152"/>
      <c r="AJ71" s="152"/>
      <c r="AK71" s="152"/>
      <c r="AL71" s="152"/>
      <c r="AM71" s="152"/>
      <c r="AN71" s="152"/>
      <c r="AO71" s="152"/>
      <c r="AP71" s="152"/>
      <c r="AQ71" s="152"/>
      <c r="AR71" s="152"/>
      <c r="AS71" s="152"/>
      <c r="AT71" s="152"/>
      <c r="AU71" s="152"/>
      <c r="AV71" s="152"/>
      <c r="AW71" s="224">
        <f t="shared" si="1"/>
        <v>0</v>
      </c>
      <c r="AX71" s="252">
        <v>30</v>
      </c>
      <c r="AY71" s="218">
        <v>80110848</v>
      </c>
      <c r="AZ71" s="152"/>
      <c r="BA71" s="152"/>
      <c r="BB71" s="152"/>
      <c r="BC71" s="152"/>
      <c r="BD71" s="152"/>
      <c r="BE71" s="152"/>
      <c r="BF71" s="152"/>
      <c r="BG71" s="152"/>
      <c r="BH71" s="152"/>
      <c r="BI71" s="152"/>
      <c r="BJ71" s="152"/>
      <c r="BK71" s="152"/>
      <c r="BL71" s="152"/>
      <c r="BM71" s="152"/>
      <c r="BN71" s="218">
        <v>75000000</v>
      </c>
      <c r="BO71" s="223">
        <f t="shared" si="5"/>
        <v>155110848</v>
      </c>
      <c r="BP71" s="252">
        <v>25</v>
      </c>
      <c r="BQ71" s="218">
        <v>50000000</v>
      </c>
      <c r="BR71" s="152"/>
      <c r="BS71" s="152"/>
      <c r="BT71" s="152"/>
      <c r="BU71" s="152"/>
      <c r="BV71" s="152"/>
      <c r="BW71" s="152"/>
      <c r="BX71" s="152"/>
      <c r="BY71" s="152"/>
      <c r="BZ71" s="152"/>
      <c r="CA71" s="152"/>
      <c r="CB71" s="152"/>
      <c r="CC71" s="152"/>
      <c r="CD71" s="152"/>
      <c r="CE71" s="152"/>
      <c r="CF71" s="218">
        <v>50000000</v>
      </c>
      <c r="CG71" s="218">
        <f t="shared" si="6"/>
        <v>100000000</v>
      </c>
      <c r="CH71" s="252">
        <v>25</v>
      </c>
      <c r="CI71" s="218">
        <v>50000000</v>
      </c>
      <c r="CJ71" s="152"/>
      <c r="CK71" s="152"/>
      <c r="CL71" s="152"/>
      <c r="CM71" s="152"/>
      <c r="CN71" s="152"/>
      <c r="CO71" s="152"/>
      <c r="CP71" s="152"/>
      <c r="CQ71" s="152"/>
      <c r="CR71" s="152"/>
      <c r="CS71" s="152"/>
      <c r="CT71" s="152"/>
      <c r="CU71" s="152"/>
      <c r="CV71" s="152"/>
      <c r="CW71" s="152"/>
      <c r="CX71" s="218">
        <v>50000000</v>
      </c>
      <c r="CY71" s="223">
        <f t="shared" si="4"/>
        <v>100000000</v>
      </c>
      <c r="CZ71" s="233">
        <f t="shared" si="0"/>
        <v>355110848</v>
      </c>
      <c r="DA71" s="149" t="s">
        <v>1021</v>
      </c>
      <c r="DB71" s="149" t="s">
        <v>1099</v>
      </c>
      <c r="DC71" s="149" t="s">
        <v>1100</v>
      </c>
      <c r="DD71" s="261"/>
      <c r="DE71" s="166" t="s">
        <v>955</v>
      </c>
      <c r="DF71" s="149" t="s">
        <v>270</v>
      </c>
      <c r="DG71" s="149" t="s">
        <v>956</v>
      </c>
      <c r="DH71" s="149"/>
      <c r="DI71" s="149" t="s">
        <v>252</v>
      </c>
      <c r="DJ71" s="149" t="s">
        <v>969</v>
      </c>
      <c r="DK71" s="149" t="s">
        <v>970</v>
      </c>
      <c r="DL71" s="149" t="s">
        <v>1039</v>
      </c>
      <c r="DM71" s="149" t="s">
        <v>256</v>
      </c>
      <c r="DN71" s="149" t="s">
        <v>257</v>
      </c>
      <c r="DO71" s="149" t="s">
        <v>258</v>
      </c>
      <c r="DP71" s="149" t="s">
        <v>259</v>
      </c>
      <c r="DQ71" s="149" t="s">
        <v>960</v>
      </c>
      <c r="DR71" s="149" t="s">
        <v>943</v>
      </c>
      <c r="DS71" s="149" t="s">
        <v>272</v>
      </c>
      <c r="DT71" s="149"/>
      <c r="DU71" s="149" t="s">
        <v>56</v>
      </c>
      <c r="DV71" s="149" t="s">
        <v>56</v>
      </c>
      <c r="DW71" s="149" t="s">
        <v>56</v>
      </c>
      <c r="DX71" s="149" t="s">
        <v>56</v>
      </c>
      <c r="DY71" s="149" t="s">
        <v>56</v>
      </c>
      <c r="DZ71" s="149" t="s">
        <v>56</v>
      </c>
    </row>
    <row r="72" spans="1:130" ht="409.5" x14ac:dyDescent="0.25">
      <c r="A72" s="149" t="s">
        <v>942</v>
      </c>
      <c r="B72" s="149">
        <v>43</v>
      </c>
      <c r="C72" s="149" t="s">
        <v>943</v>
      </c>
      <c r="D72" s="149">
        <v>4302</v>
      </c>
      <c r="E72" s="149" t="s">
        <v>1027</v>
      </c>
      <c r="F72" s="149">
        <v>26</v>
      </c>
      <c r="G72" s="149" t="s">
        <v>1060</v>
      </c>
      <c r="H72" s="149" t="s">
        <v>47</v>
      </c>
      <c r="I72" s="176">
        <v>2</v>
      </c>
      <c r="J72" s="149">
        <v>2019</v>
      </c>
      <c r="K72" s="149" t="s">
        <v>1061</v>
      </c>
      <c r="L72" s="176">
        <v>15</v>
      </c>
      <c r="M72" s="176" t="s">
        <v>1062</v>
      </c>
      <c r="N72" s="176">
        <v>3</v>
      </c>
      <c r="O72" s="176">
        <v>4</v>
      </c>
      <c r="P72" s="176">
        <v>4</v>
      </c>
      <c r="Q72" s="176">
        <v>4</v>
      </c>
      <c r="R72" s="149" t="s">
        <v>1044</v>
      </c>
      <c r="S72" s="174" t="s">
        <v>1101</v>
      </c>
      <c r="T72" s="149" t="s">
        <v>1102</v>
      </c>
      <c r="U72" s="149">
        <v>65</v>
      </c>
      <c r="V72" s="174" t="s">
        <v>1103</v>
      </c>
      <c r="W72" s="149" t="s">
        <v>3094</v>
      </c>
      <c r="X72" s="149" t="s">
        <v>47</v>
      </c>
      <c r="Y72" s="149">
        <v>3</v>
      </c>
      <c r="Z72" s="149" t="s">
        <v>83</v>
      </c>
      <c r="AA72" s="149" t="s">
        <v>265</v>
      </c>
      <c r="AB72" s="149">
        <v>20</v>
      </c>
      <c r="AC72" s="149" t="s">
        <v>2876</v>
      </c>
      <c r="AD72" s="152" t="s">
        <v>3349</v>
      </c>
      <c r="AE72" s="254" t="s">
        <v>3348</v>
      </c>
      <c r="AF72" s="252">
        <v>5</v>
      </c>
      <c r="AG72" s="152"/>
      <c r="AH72" s="152"/>
      <c r="AI72" s="152"/>
      <c r="AJ72" s="152"/>
      <c r="AK72" s="152"/>
      <c r="AL72" s="152"/>
      <c r="AM72" s="152"/>
      <c r="AN72" s="152"/>
      <c r="AO72" s="152"/>
      <c r="AP72" s="152"/>
      <c r="AQ72" s="152"/>
      <c r="AR72" s="152"/>
      <c r="AS72" s="152"/>
      <c r="AT72" s="152"/>
      <c r="AU72" s="152"/>
      <c r="AV72" s="152"/>
      <c r="AW72" s="224">
        <f t="shared" si="1"/>
        <v>0</v>
      </c>
      <c r="AX72" s="252">
        <v>5</v>
      </c>
      <c r="AY72" s="152"/>
      <c r="AZ72" s="152"/>
      <c r="BA72" s="152"/>
      <c r="BB72" s="152"/>
      <c r="BC72" s="152"/>
      <c r="BD72" s="152"/>
      <c r="BE72" s="152"/>
      <c r="BF72" s="152"/>
      <c r="BG72" s="152"/>
      <c r="BH72" s="152"/>
      <c r="BI72" s="152"/>
      <c r="BJ72" s="152"/>
      <c r="BK72" s="152"/>
      <c r="BL72" s="152"/>
      <c r="BM72" s="152"/>
      <c r="BN72" s="152"/>
      <c r="BO72" s="223">
        <f t="shared" si="5"/>
        <v>0</v>
      </c>
      <c r="BP72" s="252">
        <v>5</v>
      </c>
      <c r="BQ72" s="218">
        <v>10000000</v>
      </c>
      <c r="BR72" s="152"/>
      <c r="BS72" s="152"/>
      <c r="BT72" s="152"/>
      <c r="BU72" s="152"/>
      <c r="BV72" s="152"/>
      <c r="BW72" s="152"/>
      <c r="BX72" s="152"/>
      <c r="BY72" s="152"/>
      <c r="BZ72" s="152"/>
      <c r="CA72" s="152"/>
      <c r="CB72" s="152"/>
      <c r="CC72" s="152"/>
      <c r="CD72" s="152"/>
      <c r="CE72" s="152"/>
      <c r="CF72" s="152"/>
      <c r="CG72" s="218">
        <f t="shared" si="6"/>
        <v>10000000</v>
      </c>
      <c r="CH72" s="252">
        <v>5</v>
      </c>
      <c r="CI72" s="218">
        <v>20000000</v>
      </c>
      <c r="CJ72" s="152"/>
      <c r="CK72" s="152"/>
      <c r="CL72" s="152"/>
      <c r="CM72" s="152"/>
      <c r="CN72" s="152"/>
      <c r="CO72" s="152"/>
      <c r="CP72" s="152"/>
      <c r="CQ72" s="152"/>
      <c r="CR72" s="152"/>
      <c r="CS72" s="152"/>
      <c r="CT72" s="152"/>
      <c r="CU72" s="152"/>
      <c r="CV72" s="152"/>
      <c r="CW72" s="152"/>
      <c r="CX72" s="152"/>
      <c r="CY72" s="223">
        <f t="shared" si="4"/>
        <v>20000000</v>
      </c>
      <c r="CZ72" s="233">
        <f t="shared" si="0"/>
        <v>30000000</v>
      </c>
      <c r="DA72" s="149" t="s">
        <v>1021</v>
      </c>
      <c r="DB72" s="149" t="s">
        <v>1104</v>
      </c>
      <c r="DC72" s="149" t="s">
        <v>1105</v>
      </c>
      <c r="DD72" s="261"/>
      <c r="DE72" s="166" t="s">
        <v>955</v>
      </c>
      <c r="DF72" s="149" t="s">
        <v>270</v>
      </c>
      <c r="DG72" s="149" t="s">
        <v>956</v>
      </c>
      <c r="DH72" s="149"/>
      <c r="DI72" s="149" t="s">
        <v>252</v>
      </c>
      <c r="DJ72" s="149" t="s">
        <v>969</v>
      </c>
      <c r="DK72" s="149" t="s">
        <v>970</v>
      </c>
      <c r="DL72" s="149" t="s">
        <v>1039</v>
      </c>
      <c r="DM72" s="149" t="s">
        <v>256</v>
      </c>
      <c r="DN72" s="149" t="s">
        <v>257</v>
      </c>
      <c r="DO72" s="149" t="s">
        <v>258</v>
      </c>
      <c r="DP72" s="149" t="s">
        <v>259</v>
      </c>
      <c r="DQ72" s="149" t="s">
        <v>960</v>
      </c>
      <c r="DR72" s="149" t="s">
        <v>943</v>
      </c>
      <c r="DS72" s="149" t="s">
        <v>272</v>
      </c>
      <c r="DT72" s="149"/>
      <c r="DU72" s="149"/>
      <c r="DV72" s="149" t="s">
        <v>56</v>
      </c>
      <c r="DW72" s="149" t="s">
        <v>56</v>
      </c>
      <c r="DX72" s="149" t="s">
        <v>56</v>
      </c>
      <c r="DY72" s="149" t="s">
        <v>56</v>
      </c>
      <c r="DZ72" s="149" t="s">
        <v>56</v>
      </c>
    </row>
    <row r="73" spans="1:130" ht="409.5" x14ac:dyDescent="0.25">
      <c r="A73" s="149" t="s">
        <v>942</v>
      </c>
      <c r="B73" s="149">
        <v>43</v>
      </c>
      <c r="C73" s="149" t="s">
        <v>943</v>
      </c>
      <c r="D73" s="149">
        <v>4302</v>
      </c>
      <c r="E73" s="149" t="s">
        <v>1027</v>
      </c>
      <c r="F73" s="149">
        <v>26</v>
      </c>
      <c r="G73" s="149" t="s">
        <v>1060</v>
      </c>
      <c r="H73" s="149" t="s">
        <v>47</v>
      </c>
      <c r="I73" s="176">
        <v>2</v>
      </c>
      <c r="J73" s="149">
        <v>2019</v>
      </c>
      <c r="K73" s="149" t="s">
        <v>1061</v>
      </c>
      <c r="L73" s="176">
        <v>15</v>
      </c>
      <c r="M73" s="176" t="s">
        <v>1062</v>
      </c>
      <c r="N73" s="176">
        <v>3</v>
      </c>
      <c r="O73" s="176">
        <v>4</v>
      </c>
      <c r="P73" s="176">
        <v>4</v>
      </c>
      <c r="Q73" s="176">
        <v>4</v>
      </c>
      <c r="R73" s="149" t="s">
        <v>1106</v>
      </c>
      <c r="S73" s="174" t="s">
        <v>1107</v>
      </c>
      <c r="T73" s="149" t="s">
        <v>1108</v>
      </c>
      <c r="U73" s="158">
        <v>66</v>
      </c>
      <c r="V73" s="174" t="s">
        <v>1109</v>
      </c>
      <c r="W73" s="149" t="s">
        <v>2875</v>
      </c>
      <c r="X73" s="149" t="s">
        <v>47</v>
      </c>
      <c r="Y73" s="149">
        <v>0</v>
      </c>
      <c r="Z73" s="149">
        <v>2019</v>
      </c>
      <c r="AA73" s="149" t="s">
        <v>265</v>
      </c>
      <c r="AB73" s="149">
        <v>40</v>
      </c>
      <c r="AC73" s="149" t="s">
        <v>1110</v>
      </c>
      <c r="AD73" s="152" t="s">
        <v>3349</v>
      </c>
      <c r="AE73" s="254" t="s">
        <v>3348</v>
      </c>
      <c r="AF73" s="252">
        <v>0</v>
      </c>
      <c r="AG73" s="152"/>
      <c r="AH73" s="152"/>
      <c r="AI73" s="152"/>
      <c r="AJ73" s="152"/>
      <c r="AK73" s="152"/>
      <c r="AL73" s="152"/>
      <c r="AM73" s="152"/>
      <c r="AN73" s="152"/>
      <c r="AO73" s="152"/>
      <c r="AP73" s="152"/>
      <c r="AQ73" s="152"/>
      <c r="AR73" s="152"/>
      <c r="AS73" s="152"/>
      <c r="AT73" s="152"/>
      <c r="AU73" s="152"/>
      <c r="AV73" s="152"/>
      <c r="AW73" s="224">
        <f t="shared" si="1"/>
        <v>0</v>
      </c>
      <c r="AX73" s="252">
        <v>0</v>
      </c>
      <c r="AY73" s="152"/>
      <c r="AZ73" s="152"/>
      <c r="BA73" s="152"/>
      <c r="BB73" s="152"/>
      <c r="BC73" s="152"/>
      <c r="BD73" s="152"/>
      <c r="BE73" s="152"/>
      <c r="BF73" s="152"/>
      <c r="BG73" s="152"/>
      <c r="BH73" s="152"/>
      <c r="BI73" s="152"/>
      <c r="BJ73" s="152"/>
      <c r="BK73" s="152"/>
      <c r="BL73" s="152"/>
      <c r="BM73" s="152"/>
      <c r="BN73" s="152"/>
      <c r="BO73" s="223">
        <f t="shared" si="5"/>
        <v>0</v>
      </c>
      <c r="BP73" s="252">
        <v>20</v>
      </c>
      <c r="BQ73" s="152"/>
      <c r="BR73" s="152"/>
      <c r="BS73" s="152"/>
      <c r="BT73" s="152"/>
      <c r="BU73" s="152"/>
      <c r="BV73" s="152"/>
      <c r="BW73" s="152"/>
      <c r="BX73" s="152"/>
      <c r="BY73" s="152"/>
      <c r="BZ73" s="152"/>
      <c r="CA73" s="152"/>
      <c r="CB73" s="152"/>
      <c r="CC73" s="152"/>
      <c r="CD73" s="152"/>
      <c r="CE73" s="152"/>
      <c r="CF73" s="152"/>
      <c r="CG73" s="218">
        <f t="shared" si="6"/>
        <v>0</v>
      </c>
      <c r="CH73" s="252">
        <v>20</v>
      </c>
      <c r="CI73" s="152"/>
      <c r="CJ73" s="152"/>
      <c r="CK73" s="152"/>
      <c r="CL73" s="152"/>
      <c r="CM73" s="152"/>
      <c r="CN73" s="152"/>
      <c r="CO73" s="152"/>
      <c r="CP73" s="152"/>
      <c r="CQ73" s="152"/>
      <c r="CR73" s="152"/>
      <c r="CS73" s="152"/>
      <c r="CT73" s="152"/>
      <c r="CU73" s="152"/>
      <c r="CV73" s="152"/>
      <c r="CW73" s="152"/>
      <c r="CX73" s="218">
        <v>20000000</v>
      </c>
      <c r="CY73" s="223">
        <f t="shared" si="4"/>
        <v>20000000</v>
      </c>
      <c r="CZ73" s="233">
        <f t="shared" si="0"/>
        <v>20000000</v>
      </c>
      <c r="DA73" s="149" t="s">
        <v>1111</v>
      </c>
      <c r="DB73" s="149" t="s">
        <v>372</v>
      </c>
      <c r="DC73" s="149" t="s">
        <v>1112</v>
      </c>
      <c r="DD73" s="261"/>
      <c r="DE73" s="166" t="s">
        <v>955</v>
      </c>
      <c r="DF73" s="149" t="s">
        <v>270</v>
      </c>
      <c r="DG73" s="149" t="s">
        <v>956</v>
      </c>
      <c r="DH73" s="149"/>
      <c r="DI73" s="149" t="s">
        <v>252</v>
      </c>
      <c r="DJ73" s="149" t="s">
        <v>969</v>
      </c>
      <c r="DK73" s="149" t="s">
        <v>970</v>
      </c>
      <c r="DL73" s="149" t="s">
        <v>1039</v>
      </c>
      <c r="DM73" s="149" t="s">
        <v>256</v>
      </c>
      <c r="DN73" s="149" t="s">
        <v>257</v>
      </c>
      <c r="DO73" s="149" t="s">
        <v>258</v>
      </c>
      <c r="DP73" s="149" t="s">
        <v>259</v>
      </c>
      <c r="DQ73" s="149" t="s">
        <v>960</v>
      </c>
      <c r="DR73" s="149" t="s">
        <v>943</v>
      </c>
      <c r="DS73" s="149" t="s">
        <v>272</v>
      </c>
      <c r="DT73" s="149"/>
      <c r="DU73" s="149" t="s">
        <v>56</v>
      </c>
      <c r="DV73" s="149" t="s">
        <v>56</v>
      </c>
      <c r="DW73" s="149" t="s">
        <v>56</v>
      </c>
      <c r="DX73" s="149" t="s">
        <v>56</v>
      </c>
      <c r="DY73" s="149" t="s">
        <v>56</v>
      </c>
      <c r="DZ73" s="149" t="s">
        <v>56</v>
      </c>
    </row>
    <row r="74" spans="1:130" ht="409.5" x14ac:dyDescent="0.25">
      <c r="A74" s="149" t="s">
        <v>942</v>
      </c>
      <c r="B74" s="149">
        <v>43</v>
      </c>
      <c r="C74" s="149" t="s">
        <v>943</v>
      </c>
      <c r="D74" s="149">
        <v>4302</v>
      </c>
      <c r="E74" s="149" t="s">
        <v>1027</v>
      </c>
      <c r="F74" s="149">
        <v>26</v>
      </c>
      <c r="G74" s="149" t="s">
        <v>1060</v>
      </c>
      <c r="H74" s="149" t="s">
        <v>47</v>
      </c>
      <c r="I74" s="176">
        <v>2</v>
      </c>
      <c r="J74" s="149">
        <v>2019</v>
      </c>
      <c r="K74" s="149" t="s">
        <v>1061</v>
      </c>
      <c r="L74" s="176">
        <v>15</v>
      </c>
      <c r="M74" s="176" t="s">
        <v>1062</v>
      </c>
      <c r="N74" s="176">
        <v>3</v>
      </c>
      <c r="O74" s="176">
        <v>4</v>
      </c>
      <c r="P74" s="176">
        <v>4</v>
      </c>
      <c r="Q74" s="176">
        <v>4</v>
      </c>
      <c r="R74" s="149" t="s">
        <v>1113</v>
      </c>
      <c r="S74" s="174">
        <v>4302001</v>
      </c>
      <c r="T74" s="149" t="s">
        <v>1114</v>
      </c>
      <c r="U74" s="158">
        <v>67</v>
      </c>
      <c r="V74" s="174">
        <v>430200100</v>
      </c>
      <c r="W74" s="149" t="s">
        <v>3095</v>
      </c>
      <c r="X74" s="149" t="s">
        <v>47</v>
      </c>
      <c r="Y74" s="149">
        <v>0</v>
      </c>
      <c r="Z74" s="149">
        <v>2019</v>
      </c>
      <c r="AA74" s="149" t="s">
        <v>244</v>
      </c>
      <c r="AB74" s="149">
        <v>10</v>
      </c>
      <c r="AC74" s="149" t="s">
        <v>1115</v>
      </c>
      <c r="AD74" s="152" t="s">
        <v>3349</v>
      </c>
      <c r="AE74" s="254" t="s">
        <v>3348</v>
      </c>
      <c r="AF74" s="252">
        <v>2</v>
      </c>
      <c r="AG74" s="152"/>
      <c r="AH74" s="152"/>
      <c r="AI74" s="152"/>
      <c r="AJ74" s="152"/>
      <c r="AK74" s="152"/>
      <c r="AL74" s="152"/>
      <c r="AM74" s="152"/>
      <c r="AN74" s="152"/>
      <c r="AO74" s="152"/>
      <c r="AP74" s="152"/>
      <c r="AQ74" s="152"/>
      <c r="AR74" s="152"/>
      <c r="AS74" s="152"/>
      <c r="AT74" s="152"/>
      <c r="AU74" s="152"/>
      <c r="AV74" s="152"/>
      <c r="AW74" s="224">
        <f t="shared" si="1"/>
        <v>0</v>
      </c>
      <c r="AX74" s="252">
        <v>3</v>
      </c>
      <c r="AY74" s="152"/>
      <c r="AZ74" s="152"/>
      <c r="BA74" s="152"/>
      <c r="BB74" s="152"/>
      <c r="BC74" s="152"/>
      <c r="BD74" s="152"/>
      <c r="BE74" s="152"/>
      <c r="BF74" s="152"/>
      <c r="BG74" s="152"/>
      <c r="BH74" s="152"/>
      <c r="BI74" s="152"/>
      <c r="BJ74" s="152"/>
      <c r="BK74" s="152"/>
      <c r="BL74" s="152"/>
      <c r="BM74" s="152"/>
      <c r="BN74" s="218">
        <v>40000000</v>
      </c>
      <c r="BO74" s="223">
        <f t="shared" si="5"/>
        <v>40000000</v>
      </c>
      <c r="BP74" s="252">
        <v>4</v>
      </c>
      <c r="BQ74" s="218">
        <v>40000000</v>
      </c>
      <c r="BR74" s="152"/>
      <c r="BS74" s="152"/>
      <c r="BT74" s="152"/>
      <c r="BU74" s="152"/>
      <c r="BV74" s="152"/>
      <c r="BW74" s="152"/>
      <c r="BX74" s="152"/>
      <c r="BY74" s="152"/>
      <c r="BZ74" s="152"/>
      <c r="CA74" s="152"/>
      <c r="CB74" s="152"/>
      <c r="CC74" s="152"/>
      <c r="CD74" s="152"/>
      <c r="CE74" s="152"/>
      <c r="CF74" s="218">
        <v>45000000</v>
      </c>
      <c r="CG74" s="218">
        <f t="shared" si="6"/>
        <v>85000000</v>
      </c>
      <c r="CH74" s="252">
        <v>1</v>
      </c>
      <c r="CI74" s="218">
        <v>50000000</v>
      </c>
      <c r="CJ74" s="152"/>
      <c r="CK74" s="152"/>
      <c r="CL74" s="152"/>
      <c r="CM74" s="152"/>
      <c r="CN74" s="152"/>
      <c r="CO74" s="152"/>
      <c r="CP74" s="152"/>
      <c r="CQ74" s="152"/>
      <c r="CR74" s="152"/>
      <c r="CS74" s="152"/>
      <c r="CT74" s="152"/>
      <c r="CU74" s="152"/>
      <c r="CV74" s="152"/>
      <c r="CW74" s="152"/>
      <c r="CX74" s="218">
        <v>45000000</v>
      </c>
      <c r="CY74" s="223">
        <f t="shared" si="4"/>
        <v>95000000</v>
      </c>
      <c r="CZ74" s="233">
        <f t="shared" si="0"/>
        <v>220000000</v>
      </c>
      <c r="DA74" s="149" t="s">
        <v>1021</v>
      </c>
      <c r="DB74" s="149" t="s">
        <v>1116</v>
      </c>
      <c r="DC74" s="149" t="s">
        <v>1117</v>
      </c>
      <c r="DD74" s="261"/>
      <c r="DE74" s="166" t="s">
        <v>955</v>
      </c>
      <c r="DF74" s="149" t="s">
        <v>270</v>
      </c>
      <c r="DG74" s="149" t="s">
        <v>956</v>
      </c>
      <c r="DH74" s="149"/>
      <c r="DI74" s="149" t="s">
        <v>252</v>
      </c>
      <c r="DJ74" s="149" t="s">
        <v>969</v>
      </c>
      <c r="DK74" s="149" t="s">
        <v>970</v>
      </c>
      <c r="DL74" s="149" t="s">
        <v>1039</v>
      </c>
      <c r="DM74" s="149" t="s">
        <v>256</v>
      </c>
      <c r="DN74" s="149" t="s">
        <v>257</v>
      </c>
      <c r="DO74" s="149" t="s">
        <v>258</v>
      </c>
      <c r="DP74" s="149" t="s">
        <v>259</v>
      </c>
      <c r="DQ74" s="149" t="s">
        <v>960</v>
      </c>
      <c r="DR74" s="149" t="s">
        <v>943</v>
      </c>
      <c r="DS74" s="149" t="s">
        <v>272</v>
      </c>
      <c r="DT74" s="149"/>
      <c r="DU74" s="149"/>
      <c r="DV74" s="149" t="s">
        <v>56</v>
      </c>
      <c r="DW74" s="149" t="s">
        <v>56</v>
      </c>
      <c r="DX74" s="149" t="s">
        <v>56</v>
      </c>
      <c r="DY74" s="149" t="s">
        <v>56</v>
      </c>
      <c r="DZ74" s="149" t="s">
        <v>56</v>
      </c>
    </row>
    <row r="75" spans="1:130" ht="409.5" x14ac:dyDescent="0.25">
      <c r="A75" s="149" t="s">
        <v>942</v>
      </c>
      <c r="B75" s="149">
        <v>43</v>
      </c>
      <c r="C75" s="149" t="s">
        <v>943</v>
      </c>
      <c r="D75" s="149">
        <v>4302</v>
      </c>
      <c r="E75" s="149" t="s">
        <v>1027</v>
      </c>
      <c r="F75" s="149">
        <v>26</v>
      </c>
      <c r="G75" s="149" t="s">
        <v>1060</v>
      </c>
      <c r="H75" s="149" t="s">
        <v>47</v>
      </c>
      <c r="I75" s="176">
        <v>2</v>
      </c>
      <c r="J75" s="149">
        <v>2019</v>
      </c>
      <c r="K75" s="149" t="s">
        <v>1061</v>
      </c>
      <c r="L75" s="176">
        <v>15</v>
      </c>
      <c r="M75" s="176" t="s">
        <v>1062</v>
      </c>
      <c r="N75" s="176">
        <v>3</v>
      </c>
      <c r="O75" s="176">
        <v>4</v>
      </c>
      <c r="P75" s="176">
        <v>4</v>
      </c>
      <c r="Q75" s="176">
        <v>4</v>
      </c>
      <c r="R75" s="149" t="s">
        <v>1118</v>
      </c>
      <c r="S75" s="174">
        <v>4302062</v>
      </c>
      <c r="T75" s="149" t="s">
        <v>1119</v>
      </c>
      <c r="U75" s="149">
        <v>68</v>
      </c>
      <c r="V75" s="174">
        <v>430206201</v>
      </c>
      <c r="W75" s="149" t="s">
        <v>3096</v>
      </c>
      <c r="X75" s="149" t="s">
        <v>47</v>
      </c>
      <c r="Y75" s="149">
        <v>0</v>
      </c>
      <c r="Z75" s="149">
        <v>2019</v>
      </c>
      <c r="AA75" s="149" t="s">
        <v>1120</v>
      </c>
      <c r="AB75" s="149">
        <v>2100</v>
      </c>
      <c r="AC75" s="149" t="s">
        <v>1121</v>
      </c>
      <c r="AD75" s="152" t="s">
        <v>3350</v>
      </c>
      <c r="AE75" s="254" t="s">
        <v>3348</v>
      </c>
      <c r="AF75" s="252">
        <v>0</v>
      </c>
      <c r="AG75" s="152"/>
      <c r="AH75" s="152"/>
      <c r="AI75" s="152"/>
      <c r="AJ75" s="152"/>
      <c r="AK75" s="152"/>
      <c r="AL75" s="152"/>
      <c r="AM75" s="152"/>
      <c r="AN75" s="152"/>
      <c r="AO75" s="152"/>
      <c r="AP75" s="152"/>
      <c r="AQ75" s="152"/>
      <c r="AR75" s="152"/>
      <c r="AS75" s="152"/>
      <c r="AT75" s="152"/>
      <c r="AU75" s="152"/>
      <c r="AV75" s="152"/>
      <c r="AW75" s="152"/>
      <c r="AX75" s="252">
        <v>700</v>
      </c>
      <c r="AY75" s="218">
        <v>100000000</v>
      </c>
      <c r="AZ75" s="152"/>
      <c r="BA75" s="152"/>
      <c r="BB75" s="152"/>
      <c r="BC75" s="152"/>
      <c r="BD75" s="152"/>
      <c r="BE75" s="152"/>
      <c r="BF75" s="152"/>
      <c r="BG75" s="152"/>
      <c r="BH75" s="152"/>
      <c r="BI75" s="152"/>
      <c r="BJ75" s="152"/>
      <c r="BK75" s="152"/>
      <c r="BL75" s="152"/>
      <c r="BM75" s="152"/>
      <c r="BN75" s="152"/>
      <c r="BO75" s="223">
        <f t="shared" si="5"/>
        <v>100000000</v>
      </c>
      <c r="BP75" s="252">
        <v>700</v>
      </c>
      <c r="BQ75" s="152"/>
      <c r="BR75" s="218">
        <v>100000000</v>
      </c>
      <c r="BS75" s="152"/>
      <c r="BT75" s="152"/>
      <c r="BU75" s="152"/>
      <c r="BV75" s="152"/>
      <c r="BW75" s="152"/>
      <c r="BX75" s="152"/>
      <c r="BY75" s="152"/>
      <c r="BZ75" s="152"/>
      <c r="CA75" s="152"/>
      <c r="CB75" s="152"/>
      <c r="CC75" s="152"/>
      <c r="CD75" s="152"/>
      <c r="CE75" s="152"/>
      <c r="CF75" s="152"/>
      <c r="CG75" s="218">
        <f t="shared" si="6"/>
        <v>100000000</v>
      </c>
      <c r="CH75" s="252">
        <v>700</v>
      </c>
      <c r="CI75" s="218">
        <v>100000000</v>
      </c>
      <c r="CJ75" s="152"/>
      <c r="CK75" s="152"/>
      <c r="CL75" s="152"/>
      <c r="CM75" s="152"/>
      <c r="CN75" s="152"/>
      <c r="CO75" s="152"/>
      <c r="CP75" s="152"/>
      <c r="CQ75" s="152"/>
      <c r="CR75" s="152"/>
      <c r="CS75" s="152"/>
      <c r="CT75" s="152"/>
      <c r="CU75" s="152"/>
      <c r="CV75" s="152"/>
      <c r="CW75" s="152"/>
      <c r="CX75" s="152"/>
      <c r="CY75" s="223">
        <f t="shared" si="4"/>
        <v>100000000</v>
      </c>
      <c r="CZ75" s="233">
        <f t="shared" si="0"/>
        <v>300000000</v>
      </c>
      <c r="DA75" s="149" t="s">
        <v>244</v>
      </c>
      <c r="DB75" s="149" t="s">
        <v>1122</v>
      </c>
      <c r="DC75" s="149" t="s">
        <v>1123</v>
      </c>
      <c r="DD75" s="262"/>
      <c r="DE75" s="166" t="s">
        <v>955</v>
      </c>
      <c r="DF75" s="149" t="s">
        <v>270</v>
      </c>
      <c r="DG75" s="149" t="s">
        <v>956</v>
      </c>
      <c r="DH75" s="149"/>
      <c r="DI75" s="149" t="s">
        <v>252</v>
      </c>
      <c r="DJ75" s="149" t="s">
        <v>969</v>
      </c>
      <c r="DK75" s="149" t="s">
        <v>970</v>
      </c>
      <c r="DL75" s="149" t="s">
        <v>1039</v>
      </c>
      <c r="DM75" s="149" t="s">
        <v>256</v>
      </c>
      <c r="DN75" s="149" t="s">
        <v>257</v>
      </c>
      <c r="DO75" s="149" t="s">
        <v>258</v>
      </c>
      <c r="DP75" s="149" t="s">
        <v>259</v>
      </c>
      <c r="DQ75" s="149" t="s">
        <v>960</v>
      </c>
      <c r="DR75" s="149" t="s">
        <v>943</v>
      </c>
      <c r="DS75" s="149" t="s">
        <v>272</v>
      </c>
      <c r="DT75" s="149"/>
      <c r="DU75" s="149"/>
      <c r="DV75" s="149"/>
      <c r="DW75" s="149"/>
      <c r="DX75" s="149"/>
      <c r="DY75" s="149" t="s">
        <v>56</v>
      </c>
      <c r="DZ75" s="149"/>
    </row>
    <row r="76" spans="1:130" s="248" customFormat="1" ht="32.25" customHeight="1" x14ac:dyDescent="0.25">
      <c r="A76" s="237"/>
      <c r="B76" s="237"/>
      <c r="C76" s="237"/>
      <c r="D76" s="237"/>
      <c r="E76" s="237"/>
      <c r="F76" s="237"/>
      <c r="G76" s="237"/>
      <c r="H76" s="237"/>
      <c r="I76" s="249"/>
      <c r="J76" s="237"/>
      <c r="K76" s="237"/>
      <c r="L76" s="249"/>
      <c r="M76" s="249"/>
      <c r="N76" s="249"/>
      <c r="O76" s="249"/>
      <c r="P76" s="249"/>
      <c r="Q76" s="249"/>
      <c r="R76" s="237"/>
      <c r="S76" s="241"/>
      <c r="T76" s="237"/>
      <c r="U76" s="237"/>
      <c r="V76" s="241"/>
      <c r="W76" s="237"/>
      <c r="X76" s="237"/>
      <c r="Y76" s="237"/>
      <c r="Z76" s="237"/>
      <c r="AA76" s="237"/>
      <c r="AB76" s="237"/>
      <c r="AC76" s="237"/>
      <c r="AD76" s="237"/>
      <c r="AE76" s="237"/>
      <c r="AF76" s="237"/>
      <c r="AG76" s="237"/>
      <c r="AH76" s="237"/>
      <c r="AI76" s="237"/>
      <c r="AJ76" s="237"/>
      <c r="AK76" s="237"/>
      <c r="AL76" s="237"/>
      <c r="AM76" s="237"/>
      <c r="AN76" s="237"/>
      <c r="AO76" s="237"/>
      <c r="AP76" s="237"/>
      <c r="AQ76" s="237"/>
      <c r="AR76" s="237"/>
      <c r="AS76" s="237"/>
      <c r="AT76" s="237"/>
      <c r="AU76" s="237"/>
      <c r="AV76" s="237"/>
      <c r="AW76" s="237"/>
      <c r="AX76" s="237"/>
      <c r="AY76" s="243"/>
      <c r="AZ76" s="237"/>
      <c r="BA76" s="237"/>
      <c r="BB76" s="237"/>
      <c r="BC76" s="237"/>
      <c r="BD76" s="237"/>
      <c r="BE76" s="237"/>
      <c r="BF76" s="237"/>
      <c r="BG76" s="237"/>
      <c r="BH76" s="237"/>
      <c r="BI76" s="237"/>
      <c r="BJ76" s="237"/>
      <c r="BK76" s="237"/>
      <c r="BL76" s="237"/>
      <c r="BM76" s="237"/>
      <c r="BN76" s="237"/>
      <c r="BO76" s="243"/>
      <c r="BP76" s="237"/>
      <c r="BQ76" s="237"/>
      <c r="BR76" s="243"/>
      <c r="BS76" s="237"/>
      <c r="BT76" s="237"/>
      <c r="BU76" s="237"/>
      <c r="BV76" s="237"/>
      <c r="BW76" s="237"/>
      <c r="BX76" s="237"/>
      <c r="BY76" s="237"/>
      <c r="BZ76" s="237"/>
      <c r="CA76" s="237"/>
      <c r="CB76" s="237"/>
      <c r="CC76" s="237"/>
      <c r="CD76" s="237"/>
      <c r="CE76" s="237"/>
      <c r="CF76" s="237"/>
      <c r="CG76" s="243"/>
      <c r="CH76" s="237"/>
      <c r="CI76" s="243"/>
      <c r="CJ76" s="237"/>
      <c r="CK76" s="237"/>
      <c r="CL76" s="237"/>
      <c r="CM76" s="237"/>
      <c r="CN76" s="237"/>
      <c r="CO76" s="237"/>
      <c r="CP76" s="237"/>
      <c r="CQ76" s="237"/>
      <c r="CR76" s="237"/>
      <c r="CS76" s="237"/>
      <c r="CT76" s="237"/>
      <c r="CU76" s="237"/>
      <c r="CV76" s="237"/>
      <c r="CW76" s="237"/>
      <c r="CX76" s="237"/>
      <c r="CY76" s="243"/>
      <c r="CZ76" s="244"/>
      <c r="DA76" s="237"/>
      <c r="DB76" s="237"/>
      <c r="DC76" s="237"/>
      <c r="DD76" s="250"/>
      <c r="DE76" s="246"/>
      <c r="DF76" s="237"/>
      <c r="DG76" s="237"/>
      <c r="DH76" s="237"/>
      <c r="DI76" s="237"/>
      <c r="DJ76" s="237"/>
      <c r="DK76" s="237"/>
      <c r="DL76" s="237"/>
      <c r="DM76" s="237"/>
      <c r="DN76" s="237"/>
      <c r="DO76" s="237"/>
      <c r="DP76" s="237"/>
      <c r="DQ76" s="237"/>
      <c r="DR76" s="237"/>
      <c r="DS76" s="237"/>
      <c r="DT76" s="237"/>
      <c r="DU76" s="237"/>
      <c r="DV76" s="237"/>
      <c r="DW76" s="237"/>
      <c r="DX76" s="237"/>
      <c r="DY76" s="237"/>
      <c r="DZ76" s="237"/>
    </row>
    <row r="77" spans="1:130" ht="409.5" customHeight="1" x14ac:dyDescent="0.25">
      <c r="A77" s="149" t="s">
        <v>942</v>
      </c>
      <c r="B77" s="161">
        <v>5</v>
      </c>
      <c r="C77" s="149" t="s">
        <v>1124</v>
      </c>
      <c r="D77" s="161" t="s">
        <v>1125</v>
      </c>
      <c r="E77" s="149" t="s">
        <v>1126</v>
      </c>
      <c r="F77" s="149">
        <v>27</v>
      </c>
      <c r="G77" s="149" t="s">
        <v>1127</v>
      </c>
      <c r="H77" s="149" t="s">
        <v>47</v>
      </c>
      <c r="I77" s="164">
        <v>0</v>
      </c>
      <c r="J77" s="149">
        <v>2019</v>
      </c>
      <c r="K77" s="149" t="s">
        <v>240</v>
      </c>
      <c r="L77" s="164">
        <v>3</v>
      </c>
      <c r="M77" s="159" t="s">
        <v>1128</v>
      </c>
      <c r="N77" s="256">
        <v>1.75</v>
      </c>
      <c r="O77" s="256">
        <v>1.75</v>
      </c>
      <c r="P77" s="256">
        <v>1.75</v>
      </c>
      <c r="Q77" s="256">
        <v>1.75</v>
      </c>
      <c r="R77" s="149" t="s">
        <v>1129</v>
      </c>
      <c r="S77" s="174" t="s">
        <v>1130</v>
      </c>
      <c r="T77" s="149" t="s">
        <v>1131</v>
      </c>
      <c r="U77" s="149">
        <v>69</v>
      </c>
      <c r="V77" s="174" t="s">
        <v>1132</v>
      </c>
      <c r="W77" s="149" t="s">
        <v>1133</v>
      </c>
      <c r="X77" s="149" t="s">
        <v>239</v>
      </c>
      <c r="Y77" s="149">
        <v>0</v>
      </c>
      <c r="Z77" s="149">
        <v>2019</v>
      </c>
      <c r="AA77" s="149" t="s">
        <v>1134</v>
      </c>
      <c r="AB77" s="149">
        <v>1</v>
      </c>
      <c r="AC77" s="149" t="s">
        <v>1135</v>
      </c>
      <c r="AD77" s="152" t="s">
        <v>3350</v>
      </c>
      <c r="AE77" s="254" t="s">
        <v>3348</v>
      </c>
      <c r="AF77" s="152"/>
      <c r="AG77" s="152"/>
      <c r="AH77" s="152"/>
      <c r="AI77" s="152"/>
      <c r="AJ77" s="152"/>
      <c r="AK77" s="152"/>
      <c r="AL77" s="152"/>
      <c r="AM77" s="152"/>
      <c r="AN77" s="152"/>
      <c r="AO77" s="152"/>
      <c r="AP77" s="152"/>
      <c r="AQ77" s="152"/>
      <c r="AR77" s="152"/>
      <c r="AS77" s="152"/>
      <c r="AT77" s="152"/>
      <c r="AU77" s="152"/>
      <c r="AV77" s="152"/>
      <c r="AW77" s="152"/>
      <c r="AX77" s="152"/>
      <c r="AY77" s="218">
        <v>60000000</v>
      </c>
      <c r="AZ77" s="152"/>
      <c r="BA77" s="152"/>
      <c r="BB77" s="152"/>
      <c r="BC77" s="152"/>
      <c r="BD77" s="152"/>
      <c r="BE77" s="152"/>
      <c r="BF77" s="152"/>
      <c r="BG77" s="152"/>
      <c r="BH77" s="152"/>
      <c r="BI77" s="152"/>
      <c r="BJ77" s="152"/>
      <c r="BK77" s="152"/>
      <c r="BL77" s="152"/>
      <c r="BM77" s="152"/>
      <c r="BN77" s="152"/>
      <c r="BO77" s="223">
        <f t="shared" si="5"/>
        <v>60000000</v>
      </c>
      <c r="BP77" s="152"/>
      <c r="BQ77" s="218">
        <v>10000000</v>
      </c>
      <c r="BR77" s="152"/>
      <c r="BS77" s="152"/>
      <c r="BT77" s="152"/>
      <c r="BU77" s="152"/>
      <c r="BV77" s="152"/>
      <c r="BW77" s="152"/>
      <c r="BX77" s="152"/>
      <c r="BY77" s="152"/>
      <c r="BZ77" s="152"/>
      <c r="CA77" s="152"/>
      <c r="CB77" s="152"/>
      <c r="CC77" s="152"/>
      <c r="CD77" s="152"/>
      <c r="CE77" s="152"/>
      <c r="CF77" s="152"/>
      <c r="CG77" s="218">
        <v>10000000</v>
      </c>
      <c r="CH77" s="152"/>
      <c r="CI77" s="218">
        <v>10000000</v>
      </c>
      <c r="CJ77" s="152"/>
      <c r="CK77" s="152"/>
      <c r="CL77" s="152"/>
      <c r="CM77" s="152"/>
      <c r="CN77" s="152"/>
      <c r="CO77" s="152"/>
      <c r="CP77" s="152"/>
      <c r="CQ77" s="152"/>
      <c r="CR77" s="152"/>
      <c r="CS77" s="152"/>
      <c r="CT77" s="152"/>
      <c r="CU77" s="152"/>
      <c r="CV77" s="152"/>
      <c r="CW77" s="152"/>
      <c r="CX77" s="152"/>
      <c r="CY77" s="223">
        <f t="shared" si="4"/>
        <v>10000000</v>
      </c>
      <c r="CZ77" s="233">
        <f t="shared" si="0"/>
        <v>80000000</v>
      </c>
      <c r="DA77" s="149" t="s">
        <v>310</v>
      </c>
      <c r="DB77" s="149" t="s">
        <v>1136</v>
      </c>
      <c r="DC77" s="149" t="s">
        <v>1137</v>
      </c>
      <c r="DD77" s="263">
        <v>213000000</v>
      </c>
      <c r="DE77" s="166" t="s">
        <v>955</v>
      </c>
      <c r="DF77" s="149" t="s">
        <v>270</v>
      </c>
      <c r="DG77" s="149" t="s">
        <v>956</v>
      </c>
      <c r="DH77" s="149"/>
      <c r="DI77" s="149" t="s">
        <v>252</v>
      </c>
      <c r="DJ77" s="149" t="s">
        <v>969</v>
      </c>
      <c r="DK77" s="149" t="s">
        <v>970</v>
      </c>
      <c r="DL77" s="149" t="s">
        <v>1039</v>
      </c>
      <c r="DM77" s="149" t="s">
        <v>256</v>
      </c>
      <c r="DN77" s="149" t="s">
        <v>257</v>
      </c>
      <c r="DO77" s="149" t="s">
        <v>258</v>
      </c>
      <c r="DP77" s="149" t="s">
        <v>259</v>
      </c>
      <c r="DQ77" s="149" t="s">
        <v>960</v>
      </c>
      <c r="DR77" s="149" t="s">
        <v>943</v>
      </c>
      <c r="DS77" s="149" t="s">
        <v>272</v>
      </c>
      <c r="DT77" s="149"/>
      <c r="DU77" s="149"/>
      <c r="DV77" s="149" t="s">
        <v>56</v>
      </c>
      <c r="DW77" s="149" t="s">
        <v>56</v>
      </c>
      <c r="DX77" s="149" t="s">
        <v>56</v>
      </c>
      <c r="DY77" s="149" t="s">
        <v>56</v>
      </c>
      <c r="DZ77" s="149" t="s">
        <v>56</v>
      </c>
    </row>
    <row r="78" spans="1:130" ht="99.75" customHeight="1" x14ac:dyDescent="0.25">
      <c r="A78" s="149" t="s">
        <v>942</v>
      </c>
      <c r="B78" s="161">
        <v>5</v>
      </c>
      <c r="C78" s="149" t="s">
        <v>1124</v>
      </c>
      <c r="D78" s="161" t="s">
        <v>1138</v>
      </c>
      <c r="E78" s="149" t="s">
        <v>1126</v>
      </c>
      <c r="F78" s="149">
        <v>27</v>
      </c>
      <c r="G78" s="149" t="s">
        <v>1127</v>
      </c>
      <c r="H78" s="149" t="s">
        <v>47</v>
      </c>
      <c r="I78" s="164">
        <v>0</v>
      </c>
      <c r="J78" s="149">
        <v>2019</v>
      </c>
      <c r="K78" s="149" t="s">
        <v>240</v>
      </c>
      <c r="L78" s="164">
        <v>3</v>
      </c>
      <c r="M78" s="159" t="s">
        <v>1128</v>
      </c>
      <c r="N78" s="256">
        <v>1.75</v>
      </c>
      <c r="O78" s="256">
        <v>1.75</v>
      </c>
      <c r="P78" s="256">
        <v>1.75</v>
      </c>
      <c r="Q78" s="256">
        <v>1.75</v>
      </c>
      <c r="R78" s="149" t="s">
        <v>329</v>
      </c>
      <c r="S78" s="149">
        <v>4301045</v>
      </c>
      <c r="T78" s="149" t="s">
        <v>1139</v>
      </c>
      <c r="U78" s="158">
        <v>70</v>
      </c>
      <c r="V78" s="149">
        <v>430104500</v>
      </c>
      <c r="W78" s="149" t="s">
        <v>1140</v>
      </c>
      <c r="X78" s="149" t="s">
        <v>239</v>
      </c>
      <c r="Y78" s="149">
        <v>0</v>
      </c>
      <c r="Z78" s="149">
        <v>2019</v>
      </c>
      <c r="AA78" s="149" t="s">
        <v>1134</v>
      </c>
      <c r="AB78" s="149">
        <v>1</v>
      </c>
      <c r="AC78" s="149" t="s">
        <v>1141</v>
      </c>
      <c r="AD78" s="152" t="s">
        <v>3350</v>
      </c>
      <c r="AE78" s="254" t="s">
        <v>3348</v>
      </c>
      <c r="AF78" s="152"/>
      <c r="AG78" s="152"/>
      <c r="AH78" s="152"/>
      <c r="AI78" s="152"/>
      <c r="AJ78" s="152"/>
      <c r="AK78" s="152"/>
      <c r="AL78" s="152"/>
      <c r="AM78" s="152"/>
      <c r="AN78" s="152"/>
      <c r="AO78" s="152"/>
      <c r="AP78" s="152"/>
      <c r="AQ78" s="152"/>
      <c r="AR78" s="152"/>
      <c r="AS78" s="152"/>
      <c r="AT78" s="152"/>
      <c r="AU78" s="152"/>
      <c r="AV78" s="152"/>
      <c r="AW78" s="152"/>
      <c r="AX78" s="152"/>
      <c r="AY78" s="152"/>
      <c r="AZ78" s="152"/>
      <c r="BA78" s="152"/>
      <c r="BB78" s="152"/>
      <c r="BC78" s="152"/>
      <c r="BD78" s="152"/>
      <c r="BE78" s="152"/>
      <c r="BF78" s="152"/>
      <c r="BG78" s="218">
        <v>27000000</v>
      </c>
      <c r="BH78" s="152"/>
      <c r="BI78" s="152"/>
      <c r="BJ78" s="152"/>
      <c r="BK78" s="152"/>
      <c r="BL78" s="152"/>
      <c r="BM78" s="152"/>
      <c r="BN78" s="152"/>
      <c r="BO78" s="223">
        <f t="shared" si="5"/>
        <v>27000000</v>
      </c>
      <c r="BP78" s="152"/>
      <c r="BQ78" s="218">
        <v>10000000</v>
      </c>
      <c r="BR78" s="152"/>
      <c r="BS78" s="152"/>
      <c r="BT78" s="152"/>
      <c r="BU78" s="152"/>
      <c r="BV78" s="152"/>
      <c r="BW78" s="152"/>
      <c r="BX78" s="152"/>
      <c r="BY78" s="218">
        <v>26000000</v>
      </c>
      <c r="BZ78" s="152"/>
      <c r="CA78" s="152"/>
      <c r="CB78" s="152"/>
      <c r="CC78" s="152"/>
      <c r="CD78" s="152"/>
      <c r="CE78" s="152"/>
      <c r="CF78" s="152"/>
      <c r="CG78" s="236">
        <f>+BY78+BQ78</f>
        <v>36000000</v>
      </c>
      <c r="CH78" s="152"/>
      <c r="CI78" s="218">
        <v>10000000</v>
      </c>
      <c r="CJ78" s="152"/>
      <c r="CK78" s="152"/>
      <c r="CL78" s="152"/>
      <c r="CM78" s="152"/>
      <c r="CN78" s="152"/>
      <c r="CO78" s="152"/>
      <c r="CP78" s="152"/>
      <c r="CQ78" s="218">
        <v>10000000</v>
      </c>
      <c r="CR78" s="152"/>
      <c r="CS78" s="152"/>
      <c r="CT78" s="152"/>
      <c r="CU78" s="152"/>
      <c r="CV78" s="152"/>
      <c r="CW78" s="152"/>
      <c r="CX78" s="152"/>
      <c r="CY78" s="223">
        <f t="shared" si="4"/>
        <v>20000000</v>
      </c>
      <c r="CZ78" s="233">
        <f t="shared" si="0"/>
        <v>83000000</v>
      </c>
      <c r="DA78" s="149" t="s">
        <v>993</v>
      </c>
      <c r="DB78" s="149" t="s">
        <v>953</v>
      </c>
      <c r="DC78" s="149" t="s">
        <v>1142</v>
      </c>
      <c r="DD78" s="264"/>
      <c r="DE78" s="166" t="s">
        <v>1143</v>
      </c>
      <c r="DF78" s="149" t="s">
        <v>270</v>
      </c>
      <c r="DG78" s="149" t="s">
        <v>1144</v>
      </c>
      <c r="DH78" s="174"/>
      <c r="DI78" s="149" t="s">
        <v>157</v>
      </c>
      <c r="DJ78" s="180"/>
      <c r="DK78" s="180"/>
      <c r="DL78" s="149"/>
      <c r="DM78" s="149" t="s">
        <v>1145</v>
      </c>
      <c r="DN78" s="149" t="s">
        <v>257</v>
      </c>
      <c r="DO78" s="149" t="s">
        <v>258</v>
      </c>
      <c r="DP78" s="149" t="s">
        <v>259</v>
      </c>
      <c r="DQ78" s="180" t="s">
        <v>1146</v>
      </c>
      <c r="DR78" s="180" t="s">
        <v>1147</v>
      </c>
      <c r="DS78" s="149"/>
      <c r="DT78" s="180"/>
      <c r="DU78" s="180"/>
      <c r="DV78" s="180"/>
      <c r="DW78" s="180"/>
      <c r="DX78" s="180"/>
      <c r="DY78" s="180"/>
      <c r="DZ78" s="180"/>
    </row>
    <row r="79" spans="1:130" ht="99.75" customHeight="1" x14ac:dyDescent="0.25">
      <c r="A79" s="149" t="s">
        <v>942</v>
      </c>
      <c r="B79" s="161">
        <v>5</v>
      </c>
      <c r="C79" s="149" t="s">
        <v>1124</v>
      </c>
      <c r="D79" s="161" t="s">
        <v>1125</v>
      </c>
      <c r="E79" s="149" t="s">
        <v>1126</v>
      </c>
      <c r="F79" s="149">
        <v>27</v>
      </c>
      <c r="G79" s="149" t="s">
        <v>1127</v>
      </c>
      <c r="H79" s="149" t="s">
        <v>47</v>
      </c>
      <c r="I79" s="164">
        <v>0</v>
      </c>
      <c r="J79" s="149">
        <v>2019</v>
      </c>
      <c r="K79" s="149" t="s">
        <v>240</v>
      </c>
      <c r="L79" s="164">
        <v>3</v>
      </c>
      <c r="M79" s="159" t="s">
        <v>1128</v>
      </c>
      <c r="N79" s="256">
        <v>1.75</v>
      </c>
      <c r="O79" s="256">
        <v>1.75</v>
      </c>
      <c r="P79" s="256">
        <v>1.75</v>
      </c>
      <c r="Q79" s="256">
        <v>1.75</v>
      </c>
      <c r="R79" s="149" t="s">
        <v>1148</v>
      </c>
      <c r="S79" s="174" t="s">
        <v>1130</v>
      </c>
      <c r="T79" s="149" t="s">
        <v>1149</v>
      </c>
      <c r="U79" s="158">
        <v>71</v>
      </c>
      <c r="V79" s="174" t="s">
        <v>1150</v>
      </c>
      <c r="W79" s="149" t="s">
        <v>3097</v>
      </c>
      <c r="X79" s="149" t="s">
        <v>47</v>
      </c>
      <c r="Y79" s="149">
        <v>0</v>
      </c>
      <c r="Z79" s="149">
        <v>2019</v>
      </c>
      <c r="AA79" s="149" t="s">
        <v>1134</v>
      </c>
      <c r="AB79" s="149">
        <v>1</v>
      </c>
      <c r="AC79" s="149" t="s">
        <v>1151</v>
      </c>
      <c r="AD79" s="152" t="s">
        <v>3350</v>
      </c>
      <c r="AE79" s="254" t="s">
        <v>3348</v>
      </c>
      <c r="AF79" s="152"/>
      <c r="AG79" s="152"/>
      <c r="AH79" s="152"/>
      <c r="AI79" s="152"/>
      <c r="AJ79" s="152"/>
      <c r="AK79" s="152"/>
      <c r="AL79" s="152"/>
      <c r="AM79" s="152"/>
      <c r="AN79" s="152"/>
      <c r="AO79" s="152"/>
      <c r="AP79" s="152"/>
      <c r="AQ79" s="152"/>
      <c r="AR79" s="152"/>
      <c r="AS79" s="152"/>
      <c r="AT79" s="152"/>
      <c r="AU79" s="152"/>
      <c r="AV79" s="152"/>
      <c r="AW79" s="152"/>
      <c r="AX79" s="152"/>
      <c r="AY79" s="152"/>
      <c r="AZ79" s="152"/>
      <c r="BA79" s="152"/>
      <c r="BB79" s="152"/>
      <c r="BC79" s="152"/>
      <c r="BD79" s="152"/>
      <c r="BE79" s="152"/>
      <c r="BF79" s="152"/>
      <c r="BG79" s="152"/>
      <c r="BH79" s="152"/>
      <c r="BI79" s="152"/>
      <c r="BJ79" s="152"/>
      <c r="BK79" s="152"/>
      <c r="BL79" s="152"/>
      <c r="BM79" s="152"/>
      <c r="BN79" s="152"/>
      <c r="BO79" s="223">
        <f t="shared" si="5"/>
        <v>0</v>
      </c>
      <c r="BP79" s="152"/>
      <c r="BQ79" s="218">
        <v>10000000</v>
      </c>
      <c r="BR79" s="152"/>
      <c r="BS79" s="152"/>
      <c r="BT79" s="152"/>
      <c r="BU79" s="152"/>
      <c r="BV79" s="152"/>
      <c r="BW79" s="152"/>
      <c r="BX79" s="152"/>
      <c r="BY79" s="152"/>
      <c r="BZ79" s="152"/>
      <c r="CA79" s="152"/>
      <c r="CB79" s="152"/>
      <c r="CC79" s="152"/>
      <c r="CD79" s="152"/>
      <c r="CE79" s="152"/>
      <c r="CF79" s="152"/>
      <c r="CG79" s="218">
        <v>10000000</v>
      </c>
      <c r="CH79" s="152"/>
      <c r="CI79" s="218">
        <v>40000000</v>
      </c>
      <c r="CJ79" s="152"/>
      <c r="CK79" s="152"/>
      <c r="CL79" s="152"/>
      <c r="CM79" s="152"/>
      <c r="CN79" s="152"/>
      <c r="CO79" s="152"/>
      <c r="CP79" s="152"/>
      <c r="CQ79" s="152"/>
      <c r="CR79" s="152"/>
      <c r="CS79" s="152"/>
      <c r="CT79" s="152"/>
      <c r="CU79" s="152"/>
      <c r="CV79" s="152"/>
      <c r="CW79" s="152"/>
      <c r="CX79" s="152"/>
      <c r="CY79" s="223">
        <f t="shared" si="4"/>
        <v>40000000</v>
      </c>
      <c r="CZ79" s="233">
        <f t="shared" si="0"/>
        <v>50000000</v>
      </c>
      <c r="DA79" s="149" t="s">
        <v>1152</v>
      </c>
      <c r="DB79" s="149" t="s">
        <v>310</v>
      </c>
      <c r="DC79" s="149" t="s">
        <v>1153</v>
      </c>
      <c r="DD79" s="265"/>
      <c r="DE79" s="166" t="s">
        <v>1143</v>
      </c>
      <c r="DF79" s="149" t="s">
        <v>270</v>
      </c>
      <c r="DG79" s="149" t="s">
        <v>1144</v>
      </c>
      <c r="DH79" s="174"/>
      <c r="DI79" s="149" t="s">
        <v>157</v>
      </c>
      <c r="DJ79" s="180"/>
      <c r="DK79" s="180"/>
      <c r="DL79" s="149"/>
      <c r="DM79" s="149" t="s">
        <v>1154</v>
      </c>
      <c r="DN79" s="149" t="s">
        <v>257</v>
      </c>
      <c r="DO79" s="149" t="s">
        <v>258</v>
      </c>
      <c r="DP79" s="149" t="s">
        <v>259</v>
      </c>
      <c r="DQ79" s="180" t="s">
        <v>1146</v>
      </c>
      <c r="DR79" s="180" t="s">
        <v>1147</v>
      </c>
      <c r="DS79" s="180"/>
      <c r="DT79" s="180"/>
      <c r="DU79" s="180"/>
      <c r="DV79" s="180"/>
      <c r="DW79" s="180"/>
      <c r="DX79" s="180"/>
      <c r="DY79" s="180"/>
      <c r="DZ79" s="180"/>
    </row>
    <row r="80" spans="1:130" s="248" customFormat="1" ht="99.75" customHeight="1" x14ac:dyDescent="0.25">
      <c r="A80" s="237"/>
      <c r="B80" s="238"/>
      <c r="C80" s="237"/>
      <c r="D80" s="238"/>
      <c r="E80" s="237"/>
      <c r="F80" s="237"/>
      <c r="G80" s="237"/>
      <c r="H80" s="237"/>
      <c r="I80" s="239"/>
      <c r="J80" s="237"/>
      <c r="K80" s="237"/>
      <c r="L80" s="239"/>
      <c r="M80" s="240"/>
      <c r="N80" s="240"/>
      <c r="O80" s="240"/>
      <c r="P80" s="240"/>
      <c r="Q80" s="240"/>
      <c r="R80" s="237"/>
      <c r="S80" s="241"/>
      <c r="T80" s="237"/>
      <c r="U80" s="242"/>
      <c r="V80" s="241"/>
      <c r="W80" s="237"/>
      <c r="X80" s="237"/>
      <c r="Y80" s="237"/>
      <c r="Z80" s="237"/>
      <c r="AA80" s="237"/>
      <c r="AB80" s="237"/>
      <c r="AC80" s="237"/>
      <c r="AD80" s="237"/>
      <c r="AE80" s="237"/>
      <c r="AF80" s="237"/>
      <c r="AG80" s="237"/>
      <c r="AH80" s="237"/>
      <c r="AI80" s="237"/>
      <c r="AJ80" s="237"/>
      <c r="AK80" s="237"/>
      <c r="AL80" s="237"/>
      <c r="AM80" s="237"/>
      <c r="AN80" s="237"/>
      <c r="AO80" s="237"/>
      <c r="AP80" s="237"/>
      <c r="AQ80" s="237"/>
      <c r="AR80" s="237"/>
      <c r="AS80" s="237"/>
      <c r="AT80" s="237"/>
      <c r="AU80" s="237"/>
      <c r="AV80" s="237"/>
      <c r="AW80" s="237"/>
      <c r="AX80" s="237"/>
      <c r="AY80" s="237"/>
      <c r="AZ80" s="237"/>
      <c r="BA80" s="237"/>
      <c r="BB80" s="237"/>
      <c r="BC80" s="237"/>
      <c r="BD80" s="237"/>
      <c r="BE80" s="237"/>
      <c r="BF80" s="237"/>
      <c r="BG80" s="237"/>
      <c r="BH80" s="237"/>
      <c r="BI80" s="237"/>
      <c r="BJ80" s="237"/>
      <c r="BK80" s="237"/>
      <c r="BL80" s="237"/>
      <c r="BM80" s="237"/>
      <c r="BN80" s="237"/>
      <c r="BO80" s="243"/>
      <c r="BP80" s="237"/>
      <c r="BQ80" s="243"/>
      <c r="BR80" s="237"/>
      <c r="BS80" s="237"/>
      <c r="BT80" s="237"/>
      <c r="BU80" s="237"/>
      <c r="BV80" s="237"/>
      <c r="BW80" s="237"/>
      <c r="BX80" s="237"/>
      <c r="BY80" s="237"/>
      <c r="BZ80" s="237"/>
      <c r="CA80" s="237"/>
      <c r="CB80" s="237"/>
      <c r="CC80" s="237"/>
      <c r="CD80" s="237"/>
      <c r="CE80" s="237"/>
      <c r="CF80" s="237"/>
      <c r="CG80" s="243"/>
      <c r="CH80" s="237"/>
      <c r="CI80" s="243"/>
      <c r="CJ80" s="237"/>
      <c r="CK80" s="237"/>
      <c r="CL80" s="237"/>
      <c r="CM80" s="237"/>
      <c r="CN80" s="237"/>
      <c r="CO80" s="237"/>
      <c r="CP80" s="237"/>
      <c r="CQ80" s="237"/>
      <c r="CR80" s="237"/>
      <c r="CS80" s="237"/>
      <c r="CT80" s="237"/>
      <c r="CU80" s="237"/>
      <c r="CV80" s="237"/>
      <c r="CW80" s="237"/>
      <c r="CX80" s="237"/>
      <c r="CY80" s="243"/>
      <c r="CZ80" s="244"/>
      <c r="DA80" s="237"/>
      <c r="DB80" s="237"/>
      <c r="DC80" s="237"/>
      <c r="DD80" s="245"/>
      <c r="DE80" s="246"/>
      <c r="DF80" s="237"/>
      <c r="DG80" s="237"/>
      <c r="DH80" s="241"/>
      <c r="DI80" s="237"/>
      <c r="DJ80" s="247"/>
      <c r="DK80" s="247"/>
      <c r="DL80" s="237"/>
      <c r="DM80" s="237"/>
      <c r="DN80" s="237"/>
      <c r="DO80" s="237"/>
      <c r="DP80" s="237"/>
      <c r="DQ80" s="247"/>
      <c r="DR80" s="247"/>
      <c r="DS80" s="247"/>
      <c r="DT80" s="247"/>
      <c r="DU80" s="247"/>
      <c r="DV80" s="247"/>
      <c r="DW80" s="247"/>
      <c r="DX80" s="247"/>
      <c r="DY80" s="247"/>
      <c r="DZ80" s="247"/>
    </row>
    <row r="81" spans="1:130" s="248" customFormat="1" ht="99.75" customHeight="1" x14ac:dyDescent="0.25">
      <c r="A81" s="237"/>
      <c r="B81" s="238"/>
      <c r="C81" s="237"/>
      <c r="D81" s="238"/>
      <c r="E81" s="237"/>
      <c r="F81" s="237"/>
      <c r="G81" s="237"/>
      <c r="H81" s="237"/>
      <c r="I81" s="239"/>
      <c r="J81" s="237"/>
      <c r="K81" s="237"/>
      <c r="L81" s="239"/>
      <c r="M81" s="240"/>
      <c r="N81" s="240"/>
      <c r="O81" s="240"/>
      <c r="P81" s="240"/>
      <c r="Q81" s="240"/>
      <c r="R81" s="237"/>
      <c r="S81" s="241"/>
      <c r="T81" s="237"/>
      <c r="U81" s="242"/>
      <c r="V81" s="241"/>
      <c r="W81" s="237"/>
      <c r="X81" s="237"/>
      <c r="Y81" s="237"/>
      <c r="Z81" s="237"/>
      <c r="AA81" s="237"/>
      <c r="AB81" s="237"/>
      <c r="AC81" s="237"/>
      <c r="AD81" s="237"/>
      <c r="AE81" s="237"/>
      <c r="AF81" s="237"/>
      <c r="AG81" s="237"/>
      <c r="AH81" s="237"/>
      <c r="AI81" s="237"/>
      <c r="AJ81" s="237"/>
      <c r="AK81" s="237"/>
      <c r="AL81" s="237"/>
      <c r="AM81" s="237"/>
      <c r="AN81" s="237"/>
      <c r="AO81" s="237"/>
      <c r="AP81" s="237"/>
      <c r="AQ81" s="237"/>
      <c r="AR81" s="237"/>
      <c r="AS81" s="237"/>
      <c r="AT81" s="237"/>
      <c r="AU81" s="237"/>
      <c r="AV81" s="237"/>
      <c r="AW81" s="237"/>
      <c r="AX81" s="237"/>
      <c r="AY81" s="237"/>
      <c r="AZ81" s="237"/>
      <c r="BA81" s="237"/>
      <c r="BB81" s="237"/>
      <c r="BC81" s="237"/>
      <c r="BD81" s="237"/>
      <c r="BE81" s="237"/>
      <c r="BF81" s="237"/>
      <c r="BG81" s="237"/>
      <c r="BH81" s="237"/>
      <c r="BI81" s="237"/>
      <c r="BJ81" s="237"/>
      <c r="BK81" s="237"/>
      <c r="BL81" s="237"/>
      <c r="BM81" s="237"/>
      <c r="BN81" s="237"/>
      <c r="BO81" s="243"/>
      <c r="BP81" s="237"/>
      <c r="BQ81" s="243"/>
      <c r="BR81" s="237"/>
      <c r="BS81" s="237"/>
      <c r="BT81" s="237"/>
      <c r="BU81" s="237"/>
      <c r="BV81" s="237"/>
      <c r="BW81" s="237"/>
      <c r="BX81" s="237"/>
      <c r="BY81" s="237"/>
      <c r="BZ81" s="237"/>
      <c r="CA81" s="237"/>
      <c r="CB81" s="237"/>
      <c r="CC81" s="237"/>
      <c r="CD81" s="237"/>
      <c r="CE81" s="237"/>
      <c r="CF81" s="237"/>
      <c r="CG81" s="243"/>
      <c r="CH81" s="237"/>
      <c r="CI81" s="243"/>
      <c r="CJ81" s="237"/>
      <c r="CK81" s="237"/>
      <c r="CL81" s="237"/>
      <c r="CM81" s="237"/>
      <c r="CN81" s="237"/>
      <c r="CO81" s="237"/>
      <c r="CP81" s="237"/>
      <c r="CQ81" s="237"/>
      <c r="CR81" s="237"/>
      <c r="CS81" s="237"/>
      <c r="CT81" s="237"/>
      <c r="CU81" s="237"/>
      <c r="CV81" s="237"/>
      <c r="CW81" s="237"/>
      <c r="CX81" s="237"/>
      <c r="CY81" s="243"/>
      <c r="CZ81" s="244">
        <f>SUM(CZ27:CZ80)</f>
        <v>89266006910</v>
      </c>
      <c r="DA81" s="237"/>
      <c r="DB81" s="237"/>
      <c r="DC81" s="237"/>
      <c r="DD81" s="245"/>
      <c r="DE81" s="246"/>
      <c r="DF81" s="237"/>
      <c r="DG81" s="237"/>
      <c r="DH81" s="241"/>
      <c r="DI81" s="237"/>
      <c r="DJ81" s="247"/>
      <c r="DK81" s="247"/>
      <c r="DL81" s="237"/>
      <c r="DM81" s="237"/>
      <c r="DN81" s="237"/>
      <c r="DO81" s="237"/>
      <c r="DP81" s="237"/>
      <c r="DQ81" s="247"/>
      <c r="DR81" s="247"/>
      <c r="DS81" s="247"/>
      <c r="DT81" s="247"/>
      <c r="DU81" s="247"/>
      <c r="DV81" s="247"/>
      <c r="DW81" s="247"/>
      <c r="DX81" s="247"/>
      <c r="DY81" s="247"/>
      <c r="DZ81" s="247"/>
    </row>
    <row r="82" spans="1:130" ht="409.5" x14ac:dyDescent="0.25">
      <c r="A82" s="149" t="s">
        <v>1155</v>
      </c>
      <c r="B82" s="149">
        <v>22</v>
      </c>
      <c r="C82" s="149" t="s">
        <v>1156</v>
      </c>
      <c r="D82" s="181">
        <v>2201</v>
      </c>
      <c r="E82" s="149" t="s">
        <v>1157</v>
      </c>
      <c r="F82" s="149">
        <v>28</v>
      </c>
      <c r="G82" s="182" t="s">
        <v>1158</v>
      </c>
      <c r="H82" s="182" t="s">
        <v>239</v>
      </c>
      <c r="I82" s="183">
        <v>4.0399999999999998E-2</v>
      </c>
      <c r="J82" s="182">
        <v>2018</v>
      </c>
      <c r="K82" s="182" t="s">
        <v>1159</v>
      </c>
      <c r="L82" s="183">
        <v>3.04E-2</v>
      </c>
      <c r="M82" s="183" t="s">
        <v>1160</v>
      </c>
      <c r="N82" s="183"/>
      <c r="O82" s="183"/>
      <c r="P82" s="183"/>
      <c r="Q82" s="183"/>
      <c r="R82" s="184" t="s">
        <v>1161</v>
      </c>
      <c r="S82" s="149">
        <v>2201028</v>
      </c>
      <c r="T82" s="149" t="s">
        <v>1162</v>
      </c>
      <c r="U82" s="149">
        <v>72</v>
      </c>
      <c r="V82" s="149" t="s">
        <v>1163</v>
      </c>
      <c r="W82" s="149" t="s">
        <v>1164</v>
      </c>
      <c r="X82" s="149" t="s">
        <v>47</v>
      </c>
      <c r="Y82" s="149">
        <v>6695</v>
      </c>
      <c r="Z82" s="149">
        <v>2019</v>
      </c>
      <c r="AA82" s="149" t="s">
        <v>1165</v>
      </c>
      <c r="AB82" s="149">
        <f>(Y82*40%)+Y82</f>
        <v>9373</v>
      </c>
      <c r="AC82" s="149" t="s">
        <v>1166</v>
      </c>
      <c r="AD82" s="152"/>
      <c r="AE82" s="152"/>
      <c r="AF82" s="152"/>
      <c r="AG82" s="152"/>
      <c r="AH82" s="152"/>
      <c r="AI82" s="152"/>
      <c r="AJ82" s="152"/>
      <c r="AK82" s="152"/>
      <c r="AL82" s="152"/>
      <c r="AM82" s="152"/>
      <c r="AN82" s="152"/>
      <c r="AO82" s="152"/>
      <c r="AP82" s="152"/>
      <c r="AQ82" s="152"/>
      <c r="AR82" s="152"/>
      <c r="AS82" s="152"/>
      <c r="AT82" s="152"/>
      <c r="AU82" s="152"/>
      <c r="AV82" s="152"/>
      <c r="AW82" s="152"/>
      <c r="AX82" s="152"/>
      <c r="AY82" s="152"/>
      <c r="AZ82" s="152"/>
      <c r="BA82" s="152"/>
      <c r="BB82" s="152"/>
      <c r="BC82" s="152"/>
      <c r="BD82" s="152"/>
      <c r="BE82" s="152"/>
      <c r="BF82" s="152"/>
      <c r="BG82" s="152"/>
      <c r="BH82" s="152"/>
      <c r="BI82" s="152"/>
      <c r="BJ82" s="152"/>
      <c r="BK82" s="152"/>
      <c r="BL82" s="152"/>
      <c r="BM82" s="152"/>
      <c r="BN82" s="152"/>
      <c r="BO82" s="223">
        <f t="shared" si="5"/>
        <v>0</v>
      </c>
      <c r="BP82" s="152"/>
      <c r="BQ82" s="152"/>
      <c r="BR82" s="152"/>
      <c r="BS82" s="152"/>
      <c r="BT82" s="152"/>
      <c r="BU82" s="152"/>
      <c r="BV82" s="152"/>
      <c r="BW82" s="152"/>
      <c r="BX82" s="152"/>
      <c r="BY82" s="152"/>
      <c r="BZ82" s="152"/>
      <c r="CA82" s="152"/>
      <c r="CB82" s="152"/>
      <c r="CC82" s="152"/>
      <c r="CD82" s="152"/>
      <c r="CE82" s="152"/>
      <c r="CF82" s="152"/>
      <c r="CG82" s="152"/>
      <c r="CH82" s="152"/>
      <c r="CI82" s="152"/>
      <c r="CJ82" s="152"/>
      <c r="CK82" s="152"/>
      <c r="CL82" s="152"/>
      <c r="CM82" s="152"/>
      <c r="CN82" s="152"/>
      <c r="CO82" s="152"/>
      <c r="CP82" s="152"/>
      <c r="CQ82" s="152"/>
      <c r="CR82" s="152"/>
      <c r="CS82" s="152"/>
      <c r="CT82" s="152"/>
      <c r="CU82" s="152"/>
      <c r="CV82" s="152"/>
      <c r="CW82" s="152"/>
      <c r="CX82" s="152"/>
      <c r="CY82" s="223">
        <f t="shared" si="4"/>
        <v>0</v>
      </c>
      <c r="CZ82" s="233">
        <f t="shared" si="0"/>
        <v>0</v>
      </c>
      <c r="DA82" s="149" t="s">
        <v>1167</v>
      </c>
      <c r="DB82" s="149" t="s">
        <v>1168</v>
      </c>
      <c r="DC82" s="184" t="s">
        <v>3098</v>
      </c>
      <c r="DD82" s="289">
        <v>216083384713</v>
      </c>
      <c r="DE82" s="149" t="s">
        <v>841</v>
      </c>
      <c r="DF82" s="149" t="s">
        <v>1169</v>
      </c>
      <c r="DG82" s="149" t="s">
        <v>1170</v>
      </c>
      <c r="DH82" s="180"/>
      <c r="DI82" s="149" t="s">
        <v>404</v>
      </c>
      <c r="DJ82" s="149"/>
      <c r="DK82" s="149"/>
      <c r="DL82" s="180"/>
      <c r="DM82" s="149" t="s">
        <v>1171</v>
      </c>
      <c r="DN82" s="180"/>
      <c r="DO82" s="149" t="s">
        <v>69</v>
      </c>
      <c r="DP82" s="149"/>
      <c r="DQ82" s="180"/>
      <c r="DR82" s="149"/>
      <c r="DS82" s="180"/>
      <c r="DT82" s="180"/>
      <c r="DU82" s="149"/>
      <c r="DV82" s="149" t="s">
        <v>56</v>
      </c>
      <c r="DW82" s="149" t="s">
        <v>56</v>
      </c>
      <c r="DX82" s="149" t="s">
        <v>56</v>
      </c>
      <c r="DY82" s="149" t="s">
        <v>56</v>
      </c>
      <c r="DZ82" s="149" t="s">
        <v>56</v>
      </c>
    </row>
    <row r="83" spans="1:130" ht="213.75" x14ac:dyDescent="0.25">
      <c r="A83" s="149" t="s">
        <v>1155</v>
      </c>
      <c r="B83" s="149">
        <v>22</v>
      </c>
      <c r="C83" s="149" t="s">
        <v>1156</v>
      </c>
      <c r="D83" s="174">
        <v>2201</v>
      </c>
      <c r="E83" s="149" t="s">
        <v>1157</v>
      </c>
      <c r="F83" s="149">
        <v>28</v>
      </c>
      <c r="G83" s="149" t="s">
        <v>1158</v>
      </c>
      <c r="H83" s="182" t="s">
        <v>239</v>
      </c>
      <c r="I83" s="185">
        <v>4.0399999999999998E-2</v>
      </c>
      <c r="J83" s="149">
        <v>2018</v>
      </c>
      <c r="K83" s="149" t="s">
        <v>1159</v>
      </c>
      <c r="L83" s="185">
        <v>3.04E-2</v>
      </c>
      <c r="M83" s="183" t="s">
        <v>1160</v>
      </c>
      <c r="N83" s="183"/>
      <c r="O83" s="183"/>
      <c r="P83" s="183"/>
      <c r="Q83" s="183"/>
      <c r="R83" s="184" t="s">
        <v>1172</v>
      </c>
      <c r="S83" s="173">
        <v>2201029</v>
      </c>
      <c r="T83" s="149" t="s">
        <v>1173</v>
      </c>
      <c r="U83" s="149">
        <v>73</v>
      </c>
      <c r="V83" s="149">
        <v>220102900</v>
      </c>
      <c r="W83" s="149" t="s">
        <v>1174</v>
      </c>
      <c r="X83" s="149" t="s">
        <v>47</v>
      </c>
      <c r="Y83" s="149">
        <v>778</v>
      </c>
      <c r="Z83" s="149">
        <v>2019</v>
      </c>
      <c r="AA83" s="149" t="s">
        <v>1165</v>
      </c>
      <c r="AB83" s="164">
        <f>(Y83*10%)+Y83</f>
        <v>855.8</v>
      </c>
      <c r="AC83" s="164" t="s">
        <v>1175</v>
      </c>
      <c r="AD83" s="164"/>
      <c r="AE83" s="164"/>
      <c r="AF83" s="164"/>
      <c r="AG83" s="164"/>
      <c r="AH83" s="164"/>
      <c r="AI83" s="164"/>
      <c r="AJ83" s="164"/>
      <c r="AK83" s="164"/>
      <c r="AL83" s="164"/>
      <c r="AM83" s="164"/>
      <c r="AN83" s="164"/>
      <c r="AO83" s="164"/>
      <c r="AP83" s="164"/>
      <c r="AQ83" s="164"/>
      <c r="AR83" s="164"/>
      <c r="AS83" s="164"/>
      <c r="AT83" s="164"/>
      <c r="AU83" s="164"/>
      <c r="AV83" s="164"/>
      <c r="AW83" s="164"/>
      <c r="AX83" s="164"/>
      <c r="AY83" s="164"/>
      <c r="AZ83" s="164"/>
      <c r="BA83" s="164"/>
      <c r="BB83" s="164"/>
      <c r="BC83" s="164"/>
      <c r="BD83" s="164"/>
      <c r="BE83" s="164"/>
      <c r="BF83" s="164"/>
      <c r="BG83" s="164"/>
      <c r="BH83" s="164"/>
      <c r="BI83" s="164"/>
      <c r="BJ83" s="164"/>
      <c r="BK83" s="164"/>
      <c r="BL83" s="164"/>
      <c r="BM83" s="164"/>
      <c r="BN83" s="164"/>
      <c r="BO83" s="223">
        <f t="shared" si="5"/>
        <v>0</v>
      </c>
      <c r="BP83" s="164"/>
      <c r="BQ83" s="164"/>
      <c r="BR83" s="164"/>
      <c r="BS83" s="164"/>
      <c r="BT83" s="164"/>
      <c r="BU83" s="164"/>
      <c r="BV83" s="164"/>
      <c r="BW83" s="164"/>
      <c r="BX83" s="164"/>
      <c r="BY83" s="164"/>
      <c r="BZ83" s="164"/>
      <c r="CA83" s="164"/>
      <c r="CB83" s="164"/>
      <c r="CC83" s="164"/>
      <c r="CD83" s="164"/>
      <c r="CE83" s="164"/>
      <c r="CF83" s="164"/>
      <c r="CG83" s="164"/>
      <c r="CH83" s="164"/>
      <c r="CI83" s="164"/>
      <c r="CJ83" s="164"/>
      <c r="CK83" s="164"/>
      <c r="CL83" s="164"/>
      <c r="CM83" s="164"/>
      <c r="CN83" s="164"/>
      <c r="CO83" s="164"/>
      <c r="CP83" s="164"/>
      <c r="CQ83" s="164"/>
      <c r="CR83" s="164"/>
      <c r="CS83" s="164"/>
      <c r="CT83" s="164"/>
      <c r="CU83" s="164"/>
      <c r="CV83" s="164"/>
      <c r="CW83" s="164"/>
      <c r="CX83" s="164"/>
      <c r="CY83" s="223">
        <f t="shared" si="4"/>
        <v>0</v>
      </c>
      <c r="CZ83" s="164"/>
      <c r="DA83" s="149" t="s">
        <v>1167</v>
      </c>
      <c r="DB83" s="149" t="s">
        <v>1176</v>
      </c>
      <c r="DC83" s="184" t="s">
        <v>3099</v>
      </c>
      <c r="DD83" s="259"/>
      <c r="DE83" s="149" t="s">
        <v>841</v>
      </c>
      <c r="DF83" s="149" t="s">
        <v>1169</v>
      </c>
      <c r="DG83" s="149" t="s">
        <v>1170</v>
      </c>
      <c r="DH83" s="180"/>
      <c r="DI83" s="149" t="s">
        <v>404</v>
      </c>
      <c r="DJ83" s="180"/>
      <c r="DK83" s="180"/>
      <c r="DL83" s="180"/>
      <c r="DM83" s="149" t="s">
        <v>1171</v>
      </c>
      <c r="DN83" s="180"/>
      <c r="DO83" s="149" t="s">
        <v>69</v>
      </c>
      <c r="DP83" s="149"/>
      <c r="DQ83" s="180"/>
      <c r="DR83" s="180"/>
      <c r="DS83" s="180"/>
      <c r="DT83" s="180"/>
      <c r="DU83" s="149"/>
      <c r="DV83" s="149" t="s">
        <v>56</v>
      </c>
      <c r="DW83" s="149" t="s">
        <v>56</v>
      </c>
      <c r="DX83" s="149" t="s">
        <v>56</v>
      </c>
      <c r="DY83" s="149" t="s">
        <v>56</v>
      </c>
      <c r="DZ83" s="149" t="s">
        <v>56</v>
      </c>
    </row>
    <row r="84" spans="1:130" ht="342.75" x14ac:dyDescent="0.25">
      <c r="A84" s="149" t="s">
        <v>1155</v>
      </c>
      <c r="B84" s="149">
        <v>22</v>
      </c>
      <c r="C84" s="149" t="s">
        <v>1156</v>
      </c>
      <c r="D84" s="174">
        <v>2201</v>
      </c>
      <c r="E84" s="149" t="s">
        <v>1157</v>
      </c>
      <c r="F84" s="149">
        <v>29</v>
      </c>
      <c r="G84" s="182" t="s">
        <v>1177</v>
      </c>
      <c r="H84" s="182" t="s">
        <v>239</v>
      </c>
      <c r="I84" s="183" t="s">
        <v>1178</v>
      </c>
      <c r="J84" s="182">
        <v>2019</v>
      </c>
      <c r="K84" s="182" t="s">
        <v>1179</v>
      </c>
      <c r="L84" s="183" t="s">
        <v>1180</v>
      </c>
      <c r="M84" s="183" t="s">
        <v>2877</v>
      </c>
      <c r="N84" s="183"/>
      <c r="O84" s="183"/>
      <c r="P84" s="183"/>
      <c r="Q84" s="183"/>
      <c r="R84" s="186" t="s">
        <v>1181</v>
      </c>
      <c r="S84" s="173">
        <v>2201071</v>
      </c>
      <c r="T84" s="149" t="s">
        <v>1182</v>
      </c>
      <c r="U84" s="158">
        <v>74</v>
      </c>
      <c r="V84" s="149">
        <v>220107100</v>
      </c>
      <c r="W84" s="149" t="s">
        <v>1183</v>
      </c>
      <c r="X84" s="149" t="s">
        <v>47</v>
      </c>
      <c r="Y84" s="149">
        <v>10</v>
      </c>
      <c r="Z84" s="149">
        <v>2019</v>
      </c>
      <c r="AA84" s="149" t="s">
        <v>1165</v>
      </c>
      <c r="AB84" s="164">
        <v>11</v>
      </c>
      <c r="AC84" s="164" t="s">
        <v>1184</v>
      </c>
      <c r="AD84" s="164"/>
      <c r="AE84" s="164"/>
      <c r="AF84" s="164"/>
      <c r="AG84" s="164"/>
      <c r="AH84" s="164"/>
      <c r="AI84" s="164"/>
      <c r="AJ84" s="164"/>
      <c r="AK84" s="164"/>
      <c r="AL84" s="164"/>
      <c r="AM84" s="164"/>
      <c r="AN84" s="164"/>
      <c r="AO84" s="164"/>
      <c r="AP84" s="164"/>
      <c r="AQ84" s="164"/>
      <c r="AR84" s="164"/>
      <c r="AS84" s="164"/>
      <c r="AT84" s="164"/>
      <c r="AU84" s="164"/>
      <c r="AV84" s="164"/>
      <c r="AW84" s="164"/>
      <c r="AX84" s="164"/>
      <c r="AY84" s="164"/>
      <c r="AZ84" s="164"/>
      <c r="BA84" s="164"/>
      <c r="BB84" s="164"/>
      <c r="BC84" s="164"/>
      <c r="BD84" s="164"/>
      <c r="BE84" s="164"/>
      <c r="BF84" s="164"/>
      <c r="BG84" s="164"/>
      <c r="BH84" s="164"/>
      <c r="BI84" s="164"/>
      <c r="BJ84" s="164"/>
      <c r="BK84" s="164"/>
      <c r="BL84" s="164"/>
      <c r="BM84" s="164"/>
      <c r="BN84" s="164"/>
      <c r="BO84" s="223">
        <f t="shared" si="5"/>
        <v>0</v>
      </c>
      <c r="BP84" s="164"/>
      <c r="BQ84" s="164"/>
      <c r="BR84" s="164"/>
      <c r="BS84" s="164"/>
      <c r="BT84" s="164"/>
      <c r="BU84" s="164"/>
      <c r="BV84" s="164"/>
      <c r="BW84" s="164"/>
      <c r="BX84" s="164"/>
      <c r="BY84" s="164"/>
      <c r="BZ84" s="164"/>
      <c r="CA84" s="164"/>
      <c r="CB84" s="164"/>
      <c r="CC84" s="164"/>
      <c r="CD84" s="164"/>
      <c r="CE84" s="164"/>
      <c r="CF84" s="164"/>
      <c r="CG84" s="164"/>
      <c r="CH84" s="164"/>
      <c r="CI84" s="164"/>
      <c r="CJ84" s="164"/>
      <c r="CK84" s="164"/>
      <c r="CL84" s="164"/>
      <c r="CM84" s="164"/>
      <c r="CN84" s="164"/>
      <c r="CO84" s="164"/>
      <c r="CP84" s="164"/>
      <c r="CQ84" s="164"/>
      <c r="CR84" s="164"/>
      <c r="CS84" s="164"/>
      <c r="CT84" s="164"/>
      <c r="CU84" s="164"/>
      <c r="CV84" s="164"/>
      <c r="CW84" s="164"/>
      <c r="CX84" s="164"/>
      <c r="CY84" s="223">
        <f t="shared" si="4"/>
        <v>0</v>
      </c>
      <c r="CZ84" s="164"/>
      <c r="DA84" s="149" t="s">
        <v>1185</v>
      </c>
      <c r="DB84" s="149" t="s">
        <v>1186</v>
      </c>
      <c r="DC84" s="184" t="s">
        <v>3100</v>
      </c>
      <c r="DD84" s="259"/>
      <c r="DE84" s="149" t="s">
        <v>841</v>
      </c>
      <c r="DF84" s="149"/>
      <c r="DG84" s="149" t="s">
        <v>1170</v>
      </c>
      <c r="DH84" s="180"/>
      <c r="DI84" s="149" t="s">
        <v>404</v>
      </c>
      <c r="DJ84" s="180"/>
      <c r="DK84" s="180"/>
      <c r="DL84" s="180"/>
      <c r="DM84" s="149" t="s">
        <v>1171</v>
      </c>
      <c r="DN84" s="180"/>
      <c r="DO84" s="149" t="s">
        <v>69</v>
      </c>
      <c r="DP84" s="149"/>
      <c r="DQ84" s="180"/>
      <c r="DR84" s="180"/>
      <c r="DS84" s="180"/>
      <c r="DT84" s="180"/>
      <c r="DU84" s="149" t="s">
        <v>56</v>
      </c>
      <c r="DV84" s="149" t="s">
        <v>56</v>
      </c>
      <c r="DW84" s="149" t="s">
        <v>56</v>
      </c>
      <c r="DX84" s="149" t="s">
        <v>56</v>
      </c>
      <c r="DY84" s="149" t="s">
        <v>56</v>
      </c>
      <c r="DZ84" s="149" t="s">
        <v>56</v>
      </c>
    </row>
    <row r="85" spans="1:130" ht="156.75" x14ac:dyDescent="0.25">
      <c r="A85" s="149" t="s">
        <v>1155</v>
      </c>
      <c r="B85" s="149">
        <v>22</v>
      </c>
      <c r="C85" s="149" t="s">
        <v>1156</v>
      </c>
      <c r="D85" s="174">
        <v>2201</v>
      </c>
      <c r="E85" s="149" t="s">
        <v>1157</v>
      </c>
      <c r="F85" s="149">
        <v>29</v>
      </c>
      <c r="G85" s="182" t="s">
        <v>1177</v>
      </c>
      <c r="H85" s="182" t="s">
        <v>239</v>
      </c>
      <c r="I85" s="183" t="s">
        <v>1178</v>
      </c>
      <c r="J85" s="182">
        <v>2019</v>
      </c>
      <c r="K85" s="182" t="s">
        <v>1179</v>
      </c>
      <c r="L85" s="183" t="s">
        <v>1180</v>
      </c>
      <c r="M85" s="183" t="s">
        <v>2877</v>
      </c>
      <c r="N85" s="183"/>
      <c r="O85" s="183"/>
      <c r="P85" s="183"/>
      <c r="Q85" s="183"/>
      <c r="R85" s="186" t="s">
        <v>1187</v>
      </c>
      <c r="S85" s="173">
        <v>2201070</v>
      </c>
      <c r="T85" s="149" t="s">
        <v>1188</v>
      </c>
      <c r="U85" s="158">
        <v>75</v>
      </c>
      <c r="V85" s="149" t="s">
        <v>1189</v>
      </c>
      <c r="W85" s="149" t="s">
        <v>1190</v>
      </c>
      <c r="X85" s="149" t="s">
        <v>47</v>
      </c>
      <c r="Y85" s="149">
        <v>3</v>
      </c>
      <c r="Z85" s="149">
        <v>2019</v>
      </c>
      <c r="AA85" s="149" t="s">
        <v>1165</v>
      </c>
      <c r="AB85" s="164">
        <v>5</v>
      </c>
      <c r="AC85" s="164" t="s">
        <v>1191</v>
      </c>
      <c r="AD85" s="164"/>
      <c r="AE85" s="164"/>
      <c r="AF85" s="164"/>
      <c r="AG85" s="164"/>
      <c r="AH85" s="164"/>
      <c r="AI85" s="164"/>
      <c r="AJ85" s="164"/>
      <c r="AK85" s="164"/>
      <c r="AL85" s="164"/>
      <c r="AM85" s="164"/>
      <c r="AN85" s="164"/>
      <c r="AO85" s="164"/>
      <c r="AP85" s="164"/>
      <c r="AQ85" s="164"/>
      <c r="AR85" s="164"/>
      <c r="AS85" s="164"/>
      <c r="AT85" s="164"/>
      <c r="AU85" s="164"/>
      <c r="AV85" s="164"/>
      <c r="AW85" s="164"/>
      <c r="AX85" s="164"/>
      <c r="AY85" s="164"/>
      <c r="AZ85" s="164"/>
      <c r="BA85" s="164"/>
      <c r="BB85" s="164"/>
      <c r="BC85" s="164"/>
      <c r="BD85" s="164"/>
      <c r="BE85" s="164"/>
      <c r="BF85" s="164"/>
      <c r="BG85" s="164"/>
      <c r="BH85" s="164"/>
      <c r="BI85" s="164"/>
      <c r="BJ85" s="164"/>
      <c r="BK85" s="164"/>
      <c r="BL85" s="164"/>
      <c r="BM85" s="164"/>
      <c r="BN85" s="164"/>
      <c r="BO85" s="223">
        <f t="shared" si="5"/>
        <v>0</v>
      </c>
      <c r="BP85" s="164"/>
      <c r="BQ85" s="164"/>
      <c r="BR85" s="164"/>
      <c r="BS85" s="164"/>
      <c r="BT85" s="164"/>
      <c r="BU85" s="164"/>
      <c r="BV85" s="164"/>
      <c r="BW85" s="164"/>
      <c r="BX85" s="164"/>
      <c r="BY85" s="164"/>
      <c r="BZ85" s="164"/>
      <c r="CA85" s="164"/>
      <c r="CB85" s="164"/>
      <c r="CC85" s="164"/>
      <c r="CD85" s="164"/>
      <c r="CE85" s="164"/>
      <c r="CF85" s="164"/>
      <c r="CG85" s="164"/>
      <c r="CH85" s="164"/>
      <c r="CI85" s="164"/>
      <c r="CJ85" s="164"/>
      <c r="CK85" s="164"/>
      <c r="CL85" s="164"/>
      <c r="CM85" s="164"/>
      <c r="CN85" s="164"/>
      <c r="CO85" s="164"/>
      <c r="CP85" s="164"/>
      <c r="CQ85" s="164"/>
      <c r="CR85" s="164"/>
      <c r="CS85" s="164"/>
      <c r="CT85" s="164"/>
      <c r="CU85" s="164"/>
      <c r="CV85" s="164"/>
      <c r="CW85" s="164"/>
      <c r="CX85" s="164"/>
      <c r="CY85" s="164"/>
      <c r="CZ85" s="164"/>
      <c r="DA85" s="149" t="s">
        <v>1192</v>
      </c>
      <c r="DB85" s="149" t="s">
        <v>1193</v>
      </c>
      <c r="DC85" s="184" t="s">
        <v>3101</v>
      </c>
      <c r="DD85" s="259"/>
      <c r="DE85" s="149" t="s">
        <v>841</v>
      </c>
      <c r="DF85" s="149" t="s">
        <v>1194</v>
      </c>
      <c r="DG85" s="149" t="s">
        <v>1170</v>
      </c>
      <c r="DH85" s="180"/>
      <c r="DI85" s="149" t="s">
        <v>404</v>
      </c>
      <c r="DJ85" s="180"/>
      <c r="DK85" s="180"/>
      <c r="DL85" s="180"/>
      <c r="DM85" s="149" t="s">
        <v>1171</v>
      </c>
      <c r="DN85" s="180"/>
      <c r="DO85" s="149" t="s">
        <v>69</v>
      </c>
      <c r="DP85" s="149"/>
      <c r="DQ85" s="180" t="s">
        <v>643</v>
      </c>
      <c r="DR85" s="180"/>
      <c r="DS85" s="180"/>
      <c r="DT85" s="180"/>
      <c r="DU85" s="149"/>
      <c r="DV85" s="149" t="s">
        <v>56</v>
      </c>
      <c r="DW85" s="149" t="s">
        <v>56</v>
      </c>
      <c r="DX85" s="149" t="s">
        <v>56</v>
      </c>
      <c r="DY85" s="149" t="s">
        <v>56</v>
      </c>
      <c r="DZ85" s="149" t="s">
        <v>56</v>
      </c>
    </row>
    <row r="86" spans="1:130" ht="185.25" x14ac:dyDescent="0.25">
      <c r="A86" s="149" t="s">
        <v>1155</v>
      </c>
      <c r="B86" s="149">
        <v>22</v>
      </c>
      <c r="C86" s="149" t="s">
        <v>1156</v>
      </c>
      <c r="D86" s="174">
        <v>2201</v>
      </c>
      <c r="E86" s="149" t="s">
        <v>1157</v>
      </c>
      <c r="F86" s="149">
        <v>29</v>
      </c>
      <c r="G86" s="182" t="s">
        <v>1177</v>
      </c>
      <c r="H86" s="182" t="s">
        <v>239</v>
      </c>
      <c r="I86" s="183" t="s">
        <v>1178</v>
      </c>
      <c r="J86" s="182">
        <v>2019</v>
      </c>
      <c r="K86" s="182" t="s">
        <v>1179</v>
      </c>
      <c r="L86" s="183" t="s">
        <v>1180</v>
      </c>
      <c r="M86" s="183" t="s">
        <v>2877</v>
      </c>
      <c r="N86" s="183"/>
      <c r="O86" s="183"/>
      <c r="P86" s="183"/>
      <c r="Q86" s="183"/>
      <c r="R86" s="186" t="s">
        <v>3102</v>
      </c>
      <c r="S86" s="173" t="s">
        <v>1195</v>
      </c>
      <c r="T86" s="149" t="s">
        <v>1196</v>
      </c>
      <c r="U86" s="149">
        <v>76</v>
      </c>
      <c r="V86" s="174" t="s">
        <v>1197</v>
      </c>
      <c r="W86" s="149" t="s">
        <v>1198</v>
      </c>
      <c r="X86" s="149" t="s">
        <v>47</v>
      </c>
      <c r="Y86" s="149">
        <v>0</v>
      </c>
      <c r="Z86" s="149">
        <v>2019</v>
      </c>
      <c r="AA86" s="149" t="s">
        <v>1165</v>
      </c>
      <c r="AB86" s="164">
        <v>4000</v>
      </c>
      <c r="AC86" s="164" t="s">
        <v>1199</v>
      </c>
      <c r="AD86" s="164"/>
      <c r="AE86" s="164"/>
      <c r="AF86" s="164"/>
      <c r="AG86" s="164"/>
      <c r="AH86" s="164"/>
      <c r="AI86" s="164"/>
      <c r="AJ86" s="164"/>
      <c r="AK86" s="164"/>
      <c r="AL86" s="164"/>
      <c r="AM86" s="164"/>
      <c r="AN86" s="164"/>
      <c r="AO86" s="164"/>
      <c r="AP86" s="164"/>
      <c r="AQ86" s="164"/>
      <c r="AR86" s="164"/>
      <c r="AS86" s="164"/>
      <c r="AT86" s="164"/>
      <c r="AU86" s="164"/>
      <c r="AV86" s="164"/>
      <c r="AW86" s="164"/>
      <c r="AX86" s="164"/>
      <c r="AY86" s="164"/>
      <c r="AZ86" s="164"/>
      <c r="BA86" s="164"/>
      <c r="BB86" s="164"/>
      <c r="BC86" s="164"/>
      <c r="BD86" s="164"/>
      <c r="BE86" s="164"/>
      <c r="BF86" s="164"/>
      <c r="BG86" s="164"/>
      <c r="BH86" s="164"/>
      <c r="BI86" s="164"/>
      <c r="BJ86" s="164"/>
      <c r="BK86" s="164"/>
      <c r="BL86" s="164"/>
      <c r="BM86" s="164"/>
      <c r="BN86" s="164"/>
      <c r="BO86" s="164"/>
      <c r="BP86" s="164"/>
      <c r="BQ86" s="164"/>
      <c r="BR86" s="164"/>
      <c r="BS86" s="164"/>
      <c r="BT86" s="164"/>
      <c r="BU86" s="164"/>
      <c r="BV86" s="164"/>
      <c r="BW86" s="164"/>
      <c r="BX86" s="164"/>
      <c r="BY86" s="164"/>
      <c r="BZ86" s="164"/>
      <c r="CA86" s="164"/>
      <c r="CB86" s="164"/>
      <c r="CC86" s="164"/>
      <c r="CD86" s="164"/>
      <c r="CE86" s="164"/>
      <c r="CF86" s="164"/>
      <c r="CG86" s="164"/>
      <c r="CH86" s="164"/>
      <c r="CI86" s="164"/>
      <c r="CJ86" s="164"/>
      <c r="CK86" s="164"/>
      <c r="CL86" s="164"/>
      <c r="CM86" s="164"/>
      <c r="CN86" s="164"/>
      <c r="CO86" s="164"/>
      <c r="CP86" s="164"/>
      <c r="CQ86" s="164"/>
      <c r="CR86" s="164"/>
      <c r="CS86" s="164"/>
      <c r="CT86" s="164"/>
      <c r="CU86" s="164"/>
      <c r="CV86" s="164"/>
      <c r="CW86" s="164"/>
      <c r="CX86" s="164"/>
      <c r="CY86" s="164"/>
      <c r="CZ86" s="164"/>
      <c r="DA86" s="149" t="s">
        <v>1200</v>
      </c>
      <c r="DB86" s="149" t="s">
        <v>1201</v>
      </c>
      <c r="DC86" s="184" t="s">
        <v>3103</v>
      </c>
      <c r="DD86" s="259"/>
      <c r="DE86" s="149" t="s">
        <v>841</v>
      </c>
      <c r="DF86" s="149" t="s">
        <v>1169</v>
      </c>
      <c r="DG86" s="149" t="s">
        <v>1170</v>
      </c>
      <c r="DH86" s="180"/>
      <c r="DI86" s="149" t="s">
        <v>404</v>
      </c>
      <c r="DJ86" s="180"/>
      <c r="DK86" s="180"/>
      <c r="DL86" s="180"/>
      <c r="DM86" s="149" t="s">
        <v>1171</v>
      </c>
      <c r="DN86" s="180"/>
      <c r="DO86" s="149" t="s">
        <v>69</v>
      </c>
      <c r="DP86" s="149"/>
      <c r="DQ86" s="180" t="s">
        <v>643</v>
      </c>
      <c r="DR86" s="180"/>
      <c r="DS86" s="180"/>
      <c r="DT86" s="180"/>
      <c r="DU86" s="149"/>
      <c r="DV86" s="149" t="s">
        <v>56</v>
      </c>
      <c r="DW86" s="149" t="s">
        <v>56</v>
      </c>
      <c r="DX86" s="149" t="s">
        <v>56</v>
      </c>
      <c r="DY86" s="149" t="s">
        <v>56</v>
      </c>
      <c r="DZ86" s="149" t="s">
        <v>56</v>
      </c>
    </row>
    <row r="87" spans="1:130" ht="156.75" x14ac:dyDescent="0.25">
      <c r="A87" s="149" t="s">
        <v>1155</v>
      </c>
      <c r="B87" s="149">
        <v>22</v>
      </c>
      <c r="C87" s="149" t="s">
        <v>1156</v>
      </c>
      <c r="D87" s="174">
        <v>2201</v>
      </c>
      <c r="E87" s="149" t="s">
        <v>1157</v>
      </c>
      <c r="F87" s="149">
        <v>30</v>
      </c>
      <c r="G87" s="182" t="s">
        <v>1202</v>
      </c>
      <c r="H87" s="182" t="s">
        <v>239</v>
      </c>
      <c r="I87" s="183">
        <v>0.97499999999999998</v>
      </c>
      <c r="J87" s="182">
        <v>2019</v>
      </c>
      <c r="K87" s="182" t="s">
        <v>1203</v>
      </c>
      <c r="L87" s="183">
        <v>0.98499999999999999</v>
      </c>
      <c r="M87" s="183" t="s">
        <v>2878</v>
      </c>
      <c r="N87" s="183"/>
      <c r="O87" s="183"/>
      <c r="P87" s="183"/>
      <c r="Q87" s="183"/>
      <c r="R87" s="186" t="s">
        <v>1204</v>
      </c>
      <c r="S87" s="149" t="s">
        <v>1205</v>
      </c>
      <c r="T87" s="149" t="s">
        <v>3104</v>
      </c>
      <c r="U87" s="149">
        <v>77</v>
      </c>
      <c r="V87" s="149" t="s">
        <v>1206</v>
      </c>
      <c r="W87" s="149" t="s">
        <v>1207</v>
      </c>
      <c r="X87" s="149" t="s">
        <v>47</v>
      </c>
      <c r="Y87" s="149">
        <v>2</v>
      </c>
      <c r="Z87" s="149">
        <v>2019</v>
      </c>
      <c r="AA87" s="149" t="s">
        <v>1208</v>
      </c>
      <c r="AB87" s="149">
        <v>9</v>
      </c>
      <c r="AC87" s="149" t="s">
        <v>1209</v>
      </c>
      <c r="AD87" s="152"/>
      <c r="AE87" s="152"/>
      <c r="AF87" s="152"/>
      <c r="AG87" s="152"/>
      <c r="AH87" s="152"/>
      <c r="AI87" s="152"/>
      <c r="AJ87" s="152"/>
      <c r="AK87" s="152"/>
      <c r="AL87" s="152"/>
      <c r="AM87" s="152"/>
      <c r="AN87" s="152"/>
      <c r="AO87" s="152"/>
      <c r="AP87" s="152"/>
      <c r="AQ87" s="152"/>
      <c r="AR87" s="152"/>
      <c r="AS87" s="152"/>
      <c r="AT87" s="152"/>
      <c r="AU87" s="152"/>
      <c r="AV87" s="152"/>
      <c r="AW87" s="152"/>
      <c r="AX87" s="152"/>
      <c r="AY87" s="152"/>
      <c r="AZ87" s="152"/>
      <c r="BA87" s="152"/>
      <c r="BB87" s="152"/>
      <c r="BC87" s="152"/>
      <c r="BD87" s="152"/>
      <c r="BE87" s="152"/>
      <c r="BF87" s="152"/>
      <c r="BG87" s="152"/>
      <c r="BH87" s="152"/>
      <c r="BI87" s="152"/>
      <c r="BJ87" s="152"/>
      <c r="BK87" s="152"/>
      <c r="BL87" s="152"/>
      <c r="BM87" s="152"/>
      <c r="BN87" s="152"/>
      <c r="BO87" s="152"/>
      <c r="BP87" s="152"/>
      <c r="BQ87" s="152"/>
      <c r="BR87" s="152"/>
      <c r="BS87" s="152"/>
      <c r="BT87" s="152"/>
      <c r="BU87" s="152"/>
      <c r="BV87" s="152"/>
      <c r="BW87" s="152"/>
      <c r="BX87" s="152"/>
      <c r="BY87" s="152"/>
      <c r="BZ87" s="152"/>
      <c r="CA87" s="152"/>
      <c r="CB87" s="152"/>
      <c r="CC87" s="152"/>
      <c r="CD87" s="152"/>
      <c r="CE87" s="152"/>
      <c r="CF87" s="152"/>
      <c r="CG87" s="152"/>
      <c r="CH87" s="152"/>
      <c r="CI87" s="152"/>
      <c r="CJ87" s="152"/>
      <c r="CK87" s="152"/>
      <c r="CL87" s="152"/>
      <c r="CM87" s="152"/>
      <c r="CN87" s="152"/>
      <c r="CO87" s="152"/>
      <c r="CP87" s="152"/>
      <c r="CQ87" s="152"/>
      <c r="CR87" s="152"/>
      <c r="CS87" s="152"/>
      <c r="CT87" s="152"/>
      <c r="CU87" s="152"/>
      <c r="CV87" s="152"/>
      <c r="CW87" s="152"/>
      <c r="CX87" s="152"/>
      <c r="CY87" s="152"/>
      <c r="CZ87" s="152"/>
      <c r="DA87" s="149" t="s">
        <v>1210</v>
      </c>
      <c r="DB87" s="149" t="s">
        <v>1211</v>
      </c>
      <c r="DC87" s="184" t="s">
        <v>3105</v>
      </c>
      <c r="DD87" s="259"/>
      <c r="DE87" s="149" t="s">
        <v>841</v>
      </c>
      <c r="DF87" s="149" t="s">
        <v>1194</v>
      </c>
      <c r="DG87" s="149" t="s">
        <v>1170</v>
      </c>
      <c r="DH87" s="180"/>
      <c r="DI87" s="149" t="s">
        <v>404</v>
      </c>
      <c r="DJ87" s="180"/>
      <c r="DK87" s="180"/>
      <c r="DL87" s="180"/>
      <c r="DM87" s="149" t="s">
        <v>1171</v>
      </c>
      <c r="DN87" s="180"/>
      <c r="DO87" s="149" t="s">
        <v>69</v>
      </c>
      <c r="DP87" s="149"/>
      <c r="DQ87" s="180" t="s">
        <v>643</v>
      </c>
      <c r="DR87" s="180"/>
      <c r="DS87" s="180"/>
      <c r="DT87" s="180"/>
      <c r="DU87" s="149" t="s">
        <v>56</v>
      </c>
      <c r="DV87" s="149" t="s">
        <v>56</v>
      </c>
      <c r="DW87" s="149" t="s">
        <v>56</v>
      </c>
      <c r="DX87" s="149" t="s">
        <v>56</v>
      </c>
      <c r="DY87" s="149" t="s">
        <v>56</v>
      </c>
      <c r="DZ87" s="149" t="s">
        <v>56</v>
      </c>
    </row>
    <row r="88" spans="1:130" ht="156.75" x14ac:dyDescent="0.25">
      <c r="A88" s="149" t="s">
        <v>1155</v>
      </c>
      <c r="B88" s="149">
        <v>22</v>
      </c>
      <c r="C88" s="149" t="s">
        <v>1156</v>
      </c>
      <c r="D88" s="174">
        <v>2201</v>
      </c>
      <c r="E88" s="149" t="s">
        <v>1157</v>
      </c>
      <c r="F88" s="149">
        <v>30</v>
      </c>
      <c r="G88" s="149" t="s">
        <v>1202</v>
      </c>
      <c r="H88" s="182" t="s">
        <v>239</v>
      </c>
      <c r="I88" s="185">
        <v>0.97499999999999998</v>
      </c>
      <c r="J88" s="149">
        <v>2019</v>
      </c>
      <c r="K88" s="149" t="s">
        <v>1203</v>
      </c>
      <c r="L88" s="185">
        <v>0.98499999999999999</v>
      </c>
      <c r="M88" s="183" t="s">
        <v>2878</v>
      </c>
      <c r="N88" s="183"/>
      <c r="O88" s="183"/>
      <c r="P88" s="183"/>
      <c r="Q88" s="183"/>
      <c r="R88" s="186" t="s">
        <v>1204</v>
      </c>
      <c r="S88" s="149" t="s">
        <v>1212</v>
      </c>
      <c r="T88" s="149" t="s">
        <v>1213</v>
      </c>
      <c r="U88" s="158">
        <v>78</v>
      </c>
      <c r="V88" s="149">
        <v>220106200</v>
      </c>
      <c r="W88" s="149" t="s">
        <v>1214</v>
      </c>
      <c r="X88" s="149" t="s">
        <v>47</v>
      </c>
      <c r="Y88" s="149">
        <v>6</v>
      </c>
      <c r="Z88" s="149">
        <v>2019</v>
      </c>
      <c r="AA88" s="149" t="s">
        <v>1165</v>
      </c>
      <c r="AB88" s="149">
        <v>12</v>
      </c>
      <c r="AC88" s="149" t="s">
        <v>1215</v>
      </c>
      <c r="AD88" s="152"/>
      <c r="AE88" s="152"/>
      <c r="AF88" s="152"/>
      <c r="AG88" s="152"/>
      <c r="AH88" s="152"/>
      <c r="AI88" s="152"/>
      <c r="AJ88" s="152"/>
      <c r="AK88" s="152"/>
      <c r="AL88" s="152"/>
      <c r="AM88" s="152"/>
      <c r="AN88" s="152"/>
      <c r="AO88" s="152"/>
      <c r="AP88" s="152"/>
      <c r="AQ88" s="152"/>
      <c r="AR88" s="152"/>
      <c r="AS88" s="152"/>
      <c r="AT88" s="152"/>
      <c r="AU88" s="152"/>
      <c r="AV88" s="152"/>
      <c r="AW88" s="152"/>
      <c r="AX88" s="152"/>
      <c r="AY88" s="152"/>
      <c r="AZ88" s="152"/>
      <c r="BA88" s="152"/>
      <c r="BB88" s="152"/>
      <c r="BC88" s="152"/>
      <c r="BD88" s="152"/>
      <c r="BE88" s="152"/>
      <c r="BF88" s="152"/>
      <c r="BG88" s="152"/>
      <c r="BH88" s="152"/>
      <c r="BI88" s="152"/>
      <c r="BJ88" s="152"/>
      <c r="BK88" s="152"/>
      <c r="BL88" s="152"/>
      <c r="BM88" s="152"/>
      <c r="BN88" s="152"/>
      <c r="BO88" s="152"/>
      <c r="BP88" s="152"/>
      <c r="BQ88" s="152"/>
      <c r="BR88" s="152"/>
      <c r="BS88" s="152"/>
      <c r="BT88" s="152"/>
      <c r="BU88" s="152"/>
      <c r="BV88" s="152"/>
      <c r="BW88" s="152"/>
      <c r="BX88" s="152"/>
      <c r="BY88" s="152"/>
      <c r="BZ88" s="152"/>
      <c r="CA88" s="152"/>
      <c r="CB88" s="152"/>
      <c r="CC88" s="152"/>
      <c r="CD88" s="152"/>
      <c r="CE88" s="152"/>
      <c r="CF88" s="152"/>
      <c r="CG88" s="152"/>
      <c r="CH88" s="152"/>
      <c r="CI88" s="152"/>
      <c r="CJ88" s="152"/>
      <c r="CK88" s="152"/>
      <c r="CL88" s="152"/>
      <c r="CM88" s="152"/>
      <c r="CN88" s="152"/>
      <c r="CO88" s="152"/>
      <c r="CP88" s="152"/>
      <c r="CQ88" s="152"/>
      <c r="CR88" s="152"/>
      <c r="CS88" s="152"/>
      <c r="CT88" s="152"/>
      <c r="CU88" s="152"/>
      <c r="CV88" s="152"/>
      <c r="CW88" s="152"/>
      <c r="CX88" s="152"/>
      <c r="CY88" s="152"/>
      <c r="CZ88" s="152"/>
      <c r="DA88" s="149" t="s">
        <v>1210</v>
      </c>
      <c r="DB88" s="149" t="s">
        <v>1211</v>
      </c>
      <c r="DC88" s="184" t="s">
        <v>1216</v>
      </c>
      <c r="DD88" s="259"/>
      <c r="DE88" s="149" t="s">
        <v>841</v>
      </c>
      <c r="DF88" s="149" t="s">
        <v>1194</v>
      </c>
      <c r="DG88" s="149" t="s">
        <v>1170</v>
      </c>
      <c r="DH88" s="180"/>
      <c r="DI88" s="149" t="s">
        <v>404</v>
      </c>
      <c r="DJ88" s="180"/>
      <c r="DK88" s="180"/>
      <c r="DL88" s="180"/>
      <c r="DM88" s="149" t="s">
        <v>1171</v>
      </c>
      <c r="DN88" s="180"/>
      <c r="DO88" s="149" t="s">
        <v>69</v>
      </c>
      <c r="DP88" s="149"/>
      <c r="DQ88" s="180" t="s">
        <v>643</v>
      </c>
      <c r="DR88" s="180"/>
      <c r="DS88" s="180"/>
      <c r="DT88" s="180"/>
      <c r="DU88" s="149"/>
      <c r="DV88" s="149" t="s">
        <v>56</v>
      </c>
      <c r="DW88" s="149" t="s">
        <v>56</v>
      </c>
      <c r="DX88" s="149" t="s">
        <v>56</v>
      </c>
      <c r="DY88" s="149" t="s">
        <v>56</v>
      </c>
      <c r="DZ88" s="149" t="s">
        <v>56</v>
      </c>
    </row>
    <row r="89" spans="1:130" ht="143.25" x14ac:dyDescent="0.25">
      <c r="A89" s="149" t="s">
        <v>1155</v>
      </c>
      <c r="B89" s="149">
        <v>22</v>
      </c>
      <c r="C89" s="149" t="s">
        <v>1156</v>
      </c>
      <c r="D89" s="174">
        <v>2201</v>
      </c>
      <c r="E89" s="149" t="s">
        <v>1157</v>
      </c>
      <c r="F89" s="149">
        <v>30</v>
      </c>
      <c r="G89" s="149" t="s">
        <v>1202</v>
      </c>
      <c r="H89" s="182" t="s">
        <v>239</v>
      </c>
      <c r="I89" s="185">
        <v>0.97499999999999998</v>
      </c>
      <c r="J89" s="149">
        <v>2019</v>
      </c>
      <c r="K89" s="149" t="s">
        <v>1203</v>
      </c>
      <c r="L89" s="185">
        <v>0.98499999999999999</v>
      </c>
      <c r="M89" s="183" t="s">
        <v>2878</v>
      </c>
      <c r="N89" s="183"/>
      <c r="O89" s="183"/>
      <c r="P89" s="183"/>
      <c r="Q89" s="183"/>
      <c r="R89" s="186" t="s">
        <v>1204</v>
      </c>
      <c r="S89" s="149" t="s">
        <v>1217</v>
      </c>
      <c r="T89" s="149" t="s">
        <v>1218</v>
      </c>
      <c r="U89" s="158">
        <v>79</v>
      </c>
      <c r="V89" s="149" t="s">
        <v>1219</v>
      </c>
      <c r="W89" s="149" t="s">
        <v>1220</v>
      </c>
      <c r="X89" s="149" t="s">
        <v>47</v>
      </c>
      <c r="Y89" s="149">
        <v>10</v>
      </c>
      <c r="Z89" s="149">
        <v>2019</v>
      </c>
      <c r="AA89" s="149" t="s">
        <v>1165</v>
      </c>
      <c r="AB89" s="149">
        <v>36</v>
      </c>
      <c r="AC89" s="149" t="s">
        <v>1221</v>
      </c>
      <c r="AD89" s="152"/>
      <c r="AE89" s="152"/>
      <c r="AF89" s="152"/>
      <c r="AG89" s="152"/>
      <c r="AH89" s="152"/>
      <c r="AI89" s="152"/>
      <c r="AJ89" s="152"/>
      <c r="AK89" s="152"/>
      <c r="AL89" s="152"/>
      <c r="AM89" s="152"/>
      <c r="AN89" s="152"/>
      <c r="AO89" s="152"/>
      <c r="AP89" s="152"/>
      <c r="AQ89" s="152"/>
      <c r="AR89" s="152"/>
      <c r="AS89" s="152"/>
      <c r="AT89" s="152"/>
      <c r="AU89" s="152"/>
      <c r="AV89" s="152"/>
      <c r="AW89" s="152"/>
      <c r="AX89" s="152"/>
      <c r="AY89" s="152"/>
      <c r="AZ89" s="152"/>
      <c r="BA89" s="152"/>
      <c r="BB89" s="152"/>
      <c r="BC89" s="152"/>
      <c r="BD89" s="152"/>
      <c r="BE89" s="152"/>
      <c r="BF89" s="152"/>
      <c r="BG89" s="152"/>
      <c r="BH89" s="152"/>
      <c r="BI89" s="152"/>
      <c r="BJ89" s="152"/>
      <c r="BK89" s="152"/>
      <c r="BL89" s="152"/>
      <c r="BM89" s="152"/>
      <c r="BN89" s="152"/>
      <c r="BO89" s="152"/>
      <c r="BP89" s="152"/>
      <c r="BQ89" s="152"/>
      <c r="BR89" s="152"/>
      <c r="BS89" s="152"/>
      <c r="BT89" s="152"/>
      <c r="BU89" s="152"/>
      <c r="BV89" s="152"/>
      <c r="BW89" s="152"/>
      <c r="BX89" s="152"/>
      <c r="BY89" s="152"/>
      <c r="BZ89" s="152"/>
      <c r="CA89" s="152"/>
      <c r="CB89" s="152"/>
      <c r="CC89" s="152"/>
      <c r="CD89" s="152"/>
      <c r="CE89" s="152"/>
      <c r="CF89" s="152"/>
      <c r="CG89" s="152"/>
      <c r="CH89" s="152"/>
      <c r="CI89" s="152"/>
      <c r="CJ89" s="152"/>
      <c r="CK89" s="152"/>
      <c r="CL89" s="152"/>
      <c r="CM89" s="152"/>
      <c r="CN89" s="152"/>
      <c r="CO89" s="152"/>
      <c r="CP89" s="152"/>
      <c r="CQ89" s="152"/>
      <c r="CR89" s="152"/>
      <c r="CS89" s="152"/>
      <c r="CT89" s="152"/>
      <c r="CU89" s="152"/>
      <c r="CV89" s="152"/>
      <c r="CW89" s="152"/>
      <c r="CX89" s="152"/>
      <c r="CY89" s="152"/>
      <c r="CZ89" s="152"/>
      <c r="DA89" s="149" t="s">
        <v>1210</v>
      </c>
      <c r="DB89" s="149" t="s">
        <v>1222</v>
      </c>
      <c r="DC89" s="184" t="s">
        <v>1223</v>
      </c>
      <c r="DD89" s="259"/>
      <c r="DE89" s="149" t="s">
        <v>841</v>
      </c>
      <c r="DF89" s="149"/>
      <c r="DG89" s="149" t="s">
        <v>1170</v>
      </c>
      <c r="DH89" s="180"/>
      <c r="DI89" s="149" t="s">
        <v>404</v>
      </c>
      <c r="DJ89" s="180"/>
      <c r="DK89" s="180"/>
      <c r="DL89" s="180"/>
      <c r="DM89" s="149" t="s">
        <v>1171</v>
      </c>
      <c r="DN89" s="180"/>
      <c r="DO89" s="149" t="s">
        <v>69</v>
      </c>
      <c r="DP89" s="149"/>
      <c r="DQ89" s="180" t="s">
        <v>643</v>
      </c>
      <c r="DR89" s="180"/>
      <c r="DS89" s="180"/>
      <c r="DT89" s="180"/>
      <c r="DU89" s="149"/>
      <c r="DV89" s="149"/>
      <c r="DW89" s="149"/>
      <c r="DX89" s="149" t="s">
        <v>56</v>
      </c>
      <c r="DY89" s="149" t="s">
        <v>56</v>
      </c>
      <c r="DZ89" s="149" t="s">
        <v>56</v>
      </c>
    </row>
    <row r="90" spans="1:130" ht="156.75" x14ac:dyDescent="0.25">
      <c r="A90" s="149" t="s">
        <v>1155</v>
      </c>
      <c r="B90" s="149">
        <v>22</v>
      </c>
      <c r="C90" s="149" t="s">
        <v>1156</v>
      </c>
      <c r="D90" s="174">
        <v>2201</v>
      </c>
      <c r="E90" s="149" t="s">
        <v>1157</v>
      </c>
      <c r="F90" s="149">
        <v>30</v>
      </c>
      <c r="G90" s="149" t="s">
        <v>1202</v>
      </c>
      <c r="H90" s="182" t="s">
        <v>239</v>
      </c>
      <c r="I90" s="185">
        <v>0.97499999999999998</v>
      </c>
      <c r="J90" s="149">
        <v>2019</v>
      </c>
      <c r="K90" s="149" t="s">
        <v>1203</v>
      </c>
      <c r="L90" s="185">
        <v>0.98499999999999999</v>
      </c>
      <c r="M90" s="183" t="s">
        <v>2878</v>
      </c>
      <c r="N90" s="183"/>
      <c r="O90" s="183"/>
      <c r="P90" s="183"/>
      <c r="Q90" s="183"/>
      <c r="R90" s="186" t="s">
        <v>1204</v>
      </c>
      <c r="S90" s="149" t="s">
        <v>1224</v>
      </c>
      <c r="T90" s="149" t="s">
        <v>1225</v>
      </c>
      <c r="U90" s="149">
        <v>80</v>
      </c>
      <c r="V90" s="149" t="s">
        <v>1226</v>
      </c>
      <c r="W90" s="149" t="s">
        <v>1227</v>
      </c>
      <c r="X90" s="149" t="s">
        <v>47</v>
      </c>
      <c r="Y90" s="149">
        <v>5</v>
      </c>
      <c r="Z90" s="149">
        <v>2019</v>
      </c>
      <c r="AA90" s="149" t="s">
        <v>1165</v>
      </c>
      <c r="AB90" s="149">
        <v>10</v>
      </c>
      <c r="AC90" s="149" t="s">
        <v>1228</v>
      </c>
      <c r="AD90" s="152"/>
      <c r="AE90" s="152"/>
      <c r="AF90" s="152"/>
      <c r="AG90" s="152"/>
      <c r="AH90" s="152"/>
      <c r="AI90" s="152"/>
      <c r="AJ90" s="152"/>
      <c r="AK90" s="152"/>
      <c r="AL90" s="152"/>
      <c r="AM90" s="152"/>
      <c r="AN90" s="152"/>
      <c r="AO90" s="152"/>
      <c r="AP90" s="152"/>
      <c r="AQ90" s="152"/>
      <c r="AR90" s="152"/>
      <c r="AS90" s="152"/>
      <c r="AT90" s="152"/>
      <c r="AU90" s="152"/>
      <c r="AV90" s="152"/>
      <c r="AW90" s="152"/>
      <c r="AX90" s="152"/>
      <c r="AY90" s="152"/>
      <c r="AZ90" s="152"/>
      <c r="BA90" s="152"/>
      <c r="BB90" s="152"/>
      <c r="BC90" s="152"/>
      <c r="BD90" s="152"/>
      <c r="BE90" s="152"/>
      <c r="BF90" s="152"/>
      <c r="BG90" s="152"/>
      <c r="BH90" s="152"/>
      <c r="BI90" s="152"/>
      <c r="BJ90" s="152"/>
      <c r="BK90" s="152"/>
      <c r="BL90" s="152"/>
      <c r="BM90" s="152"/>
      <c r="BN90" s="152"/>
      <c r="BO90" s="152"/>
      <c r="BP90" s="152"/>
      <c r="BQ90" s="152"/>
      <c r="BR90" s="152"/>
      <c r="BS90" s="152"/>
      <c r="BT90" s="152"/>
      <c r="BU90" s="152"/>
      <c r="BV90" s="152"/>
      <c r="BW90" s="152"/>
      <c r="BX90" s="152"/>
      <c r="BY90" s="152"/>
      <c r="BZ90" s="152"/>
      <c r="CA90" s="152"/>
      <c r="CB90" s="152"/>
      <c r="CC90" s="152"/>
      <c r="CD90" s="152"/>
      <c r="CE90" s="152"/>
      <c r="CF90" s="152"/>
      <c r="CG90" s="152"/>
      <c r="CH90" s="152"/>
      <c r="CI90" s="152"/>
      <c r="CJ90" s="152"/>
      <c r="CK90" s="152"/>
      <c r="CL90" s="152"/>
      <c r="CM90" s="152"/>
      <c r="CN90" s="152"/>
      <c r="CO90" s="152"/>
      <c r="CP90" s="152"/>
      <c r="CQ90" s="152"/>
      <c r="CR90" s="152"/>
      <c r="CS90" s="152"/>
      <c r="CT90" s="152"/>
      <c r="CU90" s="152"/>
      <c r="CV90" s="152"/>
      <c r="CW90" s="152"/>
      <c r="CX90" s="152"/>
      <c r="CY90" s="152"/>
      <c r="CZ90" s="152"/>
      <c r="DA90" s="149" t="s">
        <v>1210</v>
      </c>
      <c r="DB90" s="149" t="s">
        <v>1229</v>
      </c>
      <c r="DC90" s="184" t="s">
        <v>1230</v>
      </c>
      <c r="DD90" s="259"/>
      <c r="DE90" s="149" t="s">
        <v>841</v>
      </c>
      <c r="DF90" s="149" t="s">
        <v>1194</v>
      </c>
      <c r="DG90" s="149" t="s">
        <v>1170</v>
      </c>
      <c r="DH90" s="180"/>
      <c r="DI90" s="149" t="s">
        <v>404</v>
      </c>
      <c r="DJ90" s="180"/>
      <c r="DK90" s="180"/>
      <c r="DL90" s="180"/>
      <c r="DM90" s="149" t="s">
        <v>1171</v>
      </c>
      <c r="DN90" s="180"/>
      <c r="DO90" s="149" t="s">
        <v>69</v>
      </c>
      <c r="DP90" s="149"/>
      <c r="DQ90" s="180" t="s">
        <v>643</v>
      </c>
      <c r="DR90" s="180"/>
      <c r="DS90" s="180"/>
      <c r="DT90" s="180"/>
      <c r="DU90" s="149"/>
      <c r="DV90" s="149"/>
      <c r="DW90" s="149"/>
      <c r="DX90" s="149" t="s">
        <v>56</v>
      </c>
      <c r="DY90" s="149" t="s">
        <v>56</v>
      </c>
      <c r="DZ90" s="149" t="s">
        <v>56</v>
      </c>
    </row>
    <row r="91" spans="1:130" ht="143.25" x14ac:dyDescent="0.25">
      <c r="A91" s="182" t="s">
        <v>1231</v>
      </c>
      <c r="B91" s="149">
        <v>22</v>
      </c>
      <c r="C91" s="149" t="s">
        <v>1232</v>
      </c>
      <c r="D91" s="149">
        <v>2201</v>
      </c>
      <c r="E91" s="149" t="s">
        <v>1157</v>
      </c>
      <c r="F91" s="149">
        <v>31</v>
      </c>
      <c r="G91" s="182" t="s">
        <v>3106</v>
      </c>
      <c r="H91" s="182" t="s">
        <v>47</v>
      </c>
      <c r="I91" s="182">
        <v>3</v>
      </c>
      <c r="J91" s="182">
        <v>2019</v>
      </c>
      <c r="K91" s="182" t="s">
        <v>664</v>
      </c>
      <c r="L91" s="182">
        <v>9</v>
      </c>
      <c r="M91" s="182" t="s">
        <v>1233</v>
      </c>
      <c r="N91" s="182"/>
      <c r="O91" s="182"/>
      <c r="P91" s="182"/>
      <c r="Q91" s="182"/>
      <c r="R91" s="184" t="s">
        <v>1234</v>
      </c>
      <c r="S91" s="149">
        <v>2201052</v>
      </c>
      <c r="T91" s="149" t="s">
        <v>1235</v>
      </c>
      <c r="U91" s="149">
        <v>81</v>
      </c>
      <c r="V91" s="149">
        <v>220105202</v>
      </c>
      <c r="W91" s="149" t="s">
        <v>1236</v>
      </c>
      <c r="X91" s="149" t="s">
        <v>47</v>
      </c>
      <c r="Y91" s="149">
        <v>3</v>
      </c>
      <c r="Z91" s="149">
        <v>2019</v>
      </c>
      <c r="AA91" s="149" t="s">
        <v>1237</v>
      </c>
      <c r="AB91" s="149">
        <v>9</v>
      </c>
      <c r="AC91" s="149" t="s">
        <v>1238</v>
      </c>
      <c r="AD91" s="152"/>
      <c r="AE91" s="152"/>
      <c r="AF91" s="152"/>
      <c r="AG91" s="152"/>
      <c r="AH91" s="152"/>
      <c r="AI91" s="152"/>
      <c r="AJ91" s="152"/>
      <c r="AK91" s="152"/>
      <c r="AL91" s="152"/>
      <c r="AM91" s="152"/>
      <c r="AN91" s="152"/>
      <c r="AO91" s="152"/>
      <c r="AP91" s="152"/>
      <c r="AQ91" s="152"/>
      <c r="AR91" s="152"/>
      <c r="AS91" s="152"/>
      <c r="AT91" s="152"/>
      <c r="AU91" s="152"/>
      <c r="AV91" s="152"/>
      <c r="AW91" s="152"/>
      <c r="AX91" s="152"/>
      <c r="AY91" s="152"/>
      <c r="AZ91" s="152"/>
      <c r="BA91" s="152"/>
      <c r="BB91" s="152"/>
      <c r="BC91" s="152"/>
      <c r="BD91" s="152"/>
      <c r="BE91" s="152"/>
      <c r="BF91" s="152"/>
      <c r="BG91" s="152"/>
      <c r="BH91" s="152"/>
      <c r="BI91" s="152"/>
      <c r="BJ91" s="152"/>
      <c r="BK91" s="152"/>
      <c r="BL91" s="152"/>
      <c r="BM91" s="152"/>
      <c r="BN91" s="152"/>
      <c r="BO91" s="152"/>
      <c r="BP91" s="152"/>
      <c r="BQ91" s="152"/>
      <c r="BR91" s="152"/>
      <c r="BS91" s="152"/>
      <c r="BT91" s="152"/>
      <c r="BU91" s="152"/>
      <c r="BV91" s="152"/>
      <c r="BW91" s="152"/>
      <c r="BX91" s="152"/>
      <c r="BY91" s="152"/>
      <c r="BZ91" s="152"/>
      <c r="CA91" s="152"/>
      <c r="CB91" s="152"/>
      <c r="CC91" s="152"/>
      <c r="CD91" s="152"/>
      <c r="CE91" s="152"/>
      <c r="CF91" s="152"/>
      <c r="CG91" s="152"/>
      <c r="CH91" s="152"/>
      <c r="CI91" s="152"/>
      <c r="CJ91" s="152"/>
      <c r="CK91" s="152"/>
      <c r="CL91" s="152"/>
      <c r="CM91" s="152"/>
      <c r="CN91" s="152"/>
      <c r="CO91" s="152"/>
      <c r="CP91" s="152"/>
      <c r="CQ91" s="152"/>
      <c r="CR91" s="152"/>
      <c r="CS91" s="152"/>
      <c r="CT91" s="152"/>
      <c r="CU91" s="152"/>
      <c r="CV91" s="152"/>
      <c r="CW91" s="152"/>
      <c r="CX91" s="152"/>
      <c r="CY91" s="152"/>
      <c r="CZ91" s="152"/>
      <c r="DA91" s="149" t="s">
        <v>1239</v>
      </c>
      <c r="DB91" s="149" t="s">
        <v>1240</v>
      </c>
      <c r="DC91" s="184" t="s">
        <v>1241</v>
      </c>
      <c r="DD91" s="259"/>
      <c r="DE91" s="187"/>
      <c r="DF91" s="187"/>
      <c r="DG91" s="187"/>
      <c r="DH91" s="187"/>
      <c r="DI91" s="187"/>
      <c r="DJ91" s="187"/>
      <c r="DK91" s="187"/>
      <c r="DL91" s="187"/>
      <c r="DM91" s="187"/>
      <c r="DN91" s="187"/>
      <c r="DO91" s="149" t="s">
        <v>69</v>
      </c>
      <c r="DP91" s="149"/>
      <c r="DQ91" s="180" t="s">
        <v>643</v>
      </c>
      <c r="DR91" s="187"/>
      <c r="DS91" s="187"/>
      <c r="DT91" s="187"/>
      <c r="DU91" s="187"/>
      <c r="DV91" s="187"/>
      <c r="DW91" s="187"/>
      <c r="DX91" s="187"/>
      <c r="DY91" s="187"/>
      <c r="DZ91" s="187"/>
    </row>
    <row r="92" spans="1:130" ht="143.25" x14ac:dyDescent="0.25">
      <c r="A92" s="149" t="s">
        <v>1155</v>
      </c>
      <c r="B92" s="149">
        <v>22</v>
      </c>
      <c r="C92" s="149" t="s">
        <v>1156</v>
      </c>
      <c r="D92" s="174">
        <v>2201</v>
      </c>
      <c r="E92" s="149" t="s">
        <v>1157</v>
      </c>
      <c r="F92" s="149">
        <v>32</v>
      </c>
      <c r="G92" s="182" t="s">
        <v>1242</v>
      </c>
      <c r="H92" s="182" t="s">
        <v>239</v>
      </c>
      <c r="I92" s="183">
        <v>1.89E-2</v>
      </c>
      <c r="J92" s="182">
        <v>2018</v>
      </c>
      <c r="K92" s="182" t="s">
        <v>1159</v>
      </c>
      <c r="L92" s="183">
        <v>1.4999999999999999E-2</v>
      </c>
      <c r="M92" s="183" t="s">
        <v>1243</v>
      </c>
      <c r="N92" s="183"/>
      <c r="O92" s="183"/>
      <c r="P92" s="183"/>
      <c r="Q92" s="183"/>
      <c r="R92" s="184" t="s">
        <v>1244</v>
      </c>
      <c r="S92" s="173" t="s">
        <v>1245</v>
      </c>
      <c r="T92" s="149" t="s">
        <v>1246</v>
      </c>
      <c r="U92" s="158">
        <v>82</v>
      </c>
      <c r="V92" s="149">
        <v>220103200</v>
      </c>
      <c r="W92" s="149" t="s">
        <v>1247</v>
      </c>
      <c r="X92" s="149" t="s">
        <v>47</v>
      </c>
      <c r="Y92" s="149">
        <v>1</v>
      </c>
      <c r="Z92" s="149">
        <v>2019</v>
      </c>
      <c r="AA92" s="149" t="s">
        <v>1165</v>
      </c>
      <c r="AB92" s="149">
        <v>1</v>
      </c>
      <c r="AC92" s="149" t="s">
        <v>1248</v>
      </c>
      <c r="AD92" s="152"/>
      <c r="AE92" s="152"/>
      <c r="AF92" s="152"/>
      <c r="AG92" s="152"/>
      <c r="AH92" s="152"/>
      <c r="AI92" s="152"/>
      <c r="AJ92" s="152"/>
      <c r="AK92" s="152"/>
      <c r="AL92" s="152"/>
      <c r="AM92" s="152"/>
      <c r="AN92" s="152"/>
      <c r="AO92" s="152"/>
      <c r="AP92" s="152"/>
      <c r="AQ92" s="152"/>
      <c r="AR92" s="152"/>
      <c r="AS92" s="152"/>
      <c r="AT92" s="152"/>
      <c r="AU92" s="152"/>
      <c r="AV92" s="152"/>
      <c r="AW92" s="152"/>
      <c r="AX92" s="152"/>
      <c r="AY92" s="152"/>
      <c r="AZ92" s="152"/>
      <c r="BA92" s="152"/>
      <c r="BB92" s="152"/>
      <c r="BC92" s="152"/>
      <c r="BD92" s="152"/>
      <c r="BE92" s="152"/>
      <c r="BF92" s="152"/>
      <c r="BG92" s="152"/>
      <c r="BH92" s="152"/>
      <c r="BI92" s="152"/>
      <c r="BJ92" s="152"/>
      <c r="BK92" s="152"/>
      <c r="BL92" s="152"/>
      <c r="BM92" s="152"/>
      <c r="BN92" s="152"/>
      <c r="BO92" s="152"/>
      <c r="BP92" s="152"/>
      <c r="BQ92" s="152"/>
      <c r="BR92" s="152"/>
      <c r="BS92" s="152"/>
      <c r="BT92" s="152"/>
      <c r="BU92" s="152"/>
      <c r="BV92" s="152"/>
      <c r="BW92" s="152"/>
      <c r="BX92" s="152"/>
      <c r="BY92" s="152"/>
      <c r="BZ92" s="152"/>
      <c r="CA92" s="152"/>
      <c r="CB92" s="152"/>
      <c r="CC92" s="152"/>
      <c r="CD92" s="152"/>
      <c r="CE92" s="152"/>
      <c r="CF92" s="152"/>
      <c r="CG92" s="152"/>
      <c r="CH92" s="152"/>
      <c r="CI92" s="152"/>
      <c r="CJ92" s="152"/>
      <c r="CK92" s="152"/>
      <c r="CL92" s="152"/>
      <c r="CM92" s="152"/>
      <c r="CN92" s="152"/>
      <c r="CO92" s="152"/>
      <c r="CP92" s="152"/>
      <c r="CQ92" s="152"/>
      <c r="CR92" s="152"/>
      <c r="CS92" s="152"/>
      <c r="CT92" s="152"/>
      <c r="CU92" s="152"/>
      <c r="CV92" s="152"/>
      <c r="CW92" s="152"/>
      <c r="CX92" s="152"/>
      <c r="CY92" s="152"/>
      <c r="CZ92" s="152"/>
      <c r="DA92" s="149" t="s">
        <v>1167</v>
      </c>
      <c r="DB92" s="149" t="s">
        <v>1176</v>
      </c>
      <c r="DC92" s="184" t="s">
        <v>3107</v>
      </c>
      <c r="DD92" s="259"/>
      <c r="DE92" s="149" t="s">
        <v>841</v>
      </c>
      <c r="DF92" s="149" t="s">
        <v>1169</v>
      </c>
      <c r="DG92" s="149" t="s">
        <v>1170</v>
      </c>
      <c r="DH92" s="180"/>
      <c r="DI92" s="149" t="s">
        <v>404</v>
      </c>
      <c r="DJ92" s="180"/>
      <c r="DK92" s="180"/>
      <c r="DL92" s="180"/>
      <c r="DM92" s="149" t="s">
        <v>1171</v>
      </c>
      <c r="DN92" s="180"/>
      <c r="DO92" s="149" t="s">
        <v>69</v>
      </c>
      <c r="DP92" s="149"/>
      <c r="DQ92" s="180" t="s">
        <v>643</v>
      </c>
      <c r="DR92" s="180"/>
      <c r="DS92" s="180"/>
      <c r="DT92" s="180"/>
      <c r="DU92" s="149" t="s">
        <v>56</v>
      </c>
      <c r="DV92" s="149" t="s">
        <v>56</v>
      </c>
      <c r="DW92" s="149" t="s">
        <v>56</v>
      </c>
      <c r="DX92" s="149" t="s">
        <v>56</v>
      </c>
      <c r="DY92" s="149" t="s">
        <v>56</v>
      </c>
      <c r="DZ92" s="149" t="s">
        <v>56</v>
      </c>
    </row>
    <row r="93" spans="1:130" ht="171" x14ac:dyDescent="0.25">
      <c r="A93" s="149" t="s">
        <v>1155</v>
      </c>
      <c r="B93" s="149">
        <v>22</v>
      </c>
      <c r="C93" s="149" t="s">
        <v>1156</v>
      </c>
      <c r="D93" s="174">
        <v>2201</v>
      </c>
      <c r="E93" s="149" t="s">
        <v>1157</v>
      </c>
      <c r="F93" s="149">
        <v>33</v>
      </c>
      <c r="G93" s="182" t="s">
        <v>1249</v>
      </c>
      <c r="H93" s="182" t="s">
        <v>239</v>
      </c>
      <c r="I93" s="183">
        <v>0.12</v>
      </c>
      <c r="J93" s="182">
        <v>2019</v>
      </c>
      <c r="K93" s="182" t="s">
        <v>1250</v>
      </c>
      <c r="L93" s="183">
        <v>0.1</v>
      </c>
      <c r="M93" s="183" t="s">
        <v>1251</v>
      </c>
      <c r="N93" s="183"/>
      <c r="O93" s="183"/>
      <c r="P93" s="183"/>
      <c r="Q93" s="183"/>
      <c r="R93" s="184" t="s">
        <v>1252</v>
      </c>
      <c r="S93" s="173" t="s">
        <v>1253</v>
      </c>
      <c r="T93" s="149" t="s">
        <v>1254</v>
      </c>
      <c r="U93" s="158">
        <v>83</v>
      </c>
      <c r="V93" s="149" t="s">
        <v>1255</v>
      </c>
      <c r="W93" s="149" t="s">
        <v>1256</v>
      </c>
      <c r="X93" s="149" t="s">
        <v>47</v>
      </c>
      <c r="Y93" s="149">
        <v>290</v>
      </c>
      <c r="Z93" s="149">
        <v>2019</v>
      </c>
      <c r="AA93" s="149" t="s">
        <v>1165</v>
      </c>
      <c r="AB93" s="149">
        <v>430</v>
      </c>
      <c r="AC93" s="149" t="s">
        <v>1257</v>
      </c>
      <c r="AD93" s="152"/>
      <c r="AE93" s="152"/>
      <c r="AF93" s="152"/>
      <c r="AG93" s="152"/>
      <c r="AH93" s="152"/>
      <c r="AI93" s="152"/>
      <c r="AJ93" s="152"/>
      <c r="AK93" s="152"/>
      <c r="AL93" s="152"/>
      <c r="AM93" s="152"/>
      <c r="AN93" s="152"/>
      <c r="AO93" s="152"/>
      <c r="AP93" s="152"/>
      <c r="AQ93" s="152"/>
      <c r="AR93" s="152"/>
      <c r="AS93" s="152"/>
      <c r="AT93" s="152"/>
      <c r="AU93" s="152"/>
      <c r="AV93" s="152"/>
      <c r="AW93" s="152"/>
      <c r="AX93" s="152"/>
      <c r="AY93" s="152"/>
      <c r="AZ93" s="152"/>
      <c r="BA93" s="152"/>
      <c r="BB93" s="152"/>
      <c r="BC93" s="152"/>
      <c r="BD93" s="152"/>
      <c r="BE93" s="152"/>
      <c r="BF93" s="152"/>
      <c r="BG93" s="152"/>
      <c r="BH93" s="152"/>
      <c r="BI93" s="152"/>
      <c r="BJ93" s="152"/>
      <c r="BK93" s="152"/>
      <c r="BL93" s="152"/>
      <c r="BM93" s="152"/>
      <c r="BN93" s="152"/>
      <c r="BO93" s="152"/>
      <c r="BP93" s="152"/>
      <c r="BQ93" s="152"/>
      <c r="BR93" s="152"/>
      <c r="BS93" s="152"/>
      <c r="BT93" s="152"/>
      <c r="BU93" s="152"/>
      <c r="BV93" s="152"/>
      <c r="BW93" s="152"/>
      <c r="BX93" s="152"/>
      <c r="BY93" s="152"/>
      <c r="BZ93" s="152"/>
      <c r="CA93" s="152"/>
      <c r="CB93" s="152"/>
      <c r="CC93" s="152"/>
      <c r="CD93" s="152"/>
      <c r="CE93" s="152"/>
      <c r="CF93" s="152"/>
      <c r="CG93" s="152"/>
      <c r="CH93" s="152"/>
      <c r="CI93" s="152"/>
      <c r="CJ93" s="152"/>
      <c r="CK93" s="152"/>
      <c r="CL93" s="152"/>
      <c r="CM93" s="152"/>
      <c r="CN93" s="152"/>
      <c r="CO93" s="152"/>
      <c r="CP93" s="152"/>
      <c r="CQ93" s="152"/>
      <c r="CR93" s="152"/>
      <c r="CS93" s="152"/>
      <c r="CT93" s="152"/>
      <c r="CU93" s="152"/>
      <c r="CV93" s="152"/>
      <c r="CW93" s="152"/>
      <c r="CX93" s="152"/>
      <c r="CY93" s="152"/>
      <c r="CZ93" s="152"/>
      <c r="DA93" s="149" t="s">
        <v>1167</v>
      </c>
      <c r="DB93" s="149" t="s">
        <v>1176</v>
      </c>
      <c r="DC93" s="184" t="s">
        <v>1258</v>
      </c>
      <c r="DD93" s="259"/>
      <c r="DE93" s="149" t="s">
        <v>841</v>
      </c>
      <c r="DF93" s="149" t="s">
        <v>1169</v>
      </c>
      <c r="DG93" s="149" t="s">
        <v>1170</v>
      </c>
      <c r="DH93" s="180"/>
      <c r="DI93" s="149" t="s">
        <v>404</v>
      </c>
      <c r="DJ93" s="149" t="s">
        <v>1259</v>
      </c>
      <c r="DK93" s="149" t="s">
        <v>1260</v>
      </c>
      <c r="DL93" s="180"/>
      <c r="DM93" s="149" t="s">
        <v>1171</v>
      </c>
      <c r="DN93" s="180"/>
      <c r="DO93" s="149" t="s">
        <v>69</v>
      </c>
      <c r="DP93" s="149"/>
      <c r="DQ93" s="180" t="s">
        <v>643</v>
      </c>
      <c r="DR93" s="180"/>
      <c r="DS93" s="180"/>
      <c r="DT93" s="180"/>
      <c r="DU93" s="149"/>
      <c r="DV93" s="149"/>
      <c r="DW93" s="149" t="s">
        <v>56</v>
      </c>
      <c r="DX93" s="149" t="s">
        <v>56</v>
      </c>
      <c r="DY93" s="149" t="s">
        <v>56</v>
      </c>
      <c r="DZ93" s="149" t="s">
        <v>56</v>
      </c>
    </row>
    <row r="94" spans="1:130" ht="171" x14ac:dyDescent="0.25">
      <c r="A94" s="149" t="s">
        <v>1155</v>
      </c>
      <c r="B94" s="149">
        <v>22</v>
      </c>
      <c r="C94" s="149" t="s">
        <v>1156</v>
      </c>
      <c r="D94" s="174">
        <v>2201</v>
      </c>
      <c r="E94" s="149" t="s">
        <v>1157</v>
      </c>
      <c r="F94" s="149">
        <v>33</v>
      </c>
      <c r="G94" s="149" t="s">
        <v>1249</v>
      </c>
      <c r="H94" s="182" t="s">
        <v>239</v>
      </c>
      <c r="I94" s="185">
        <v>0.12</v>
      </c>
      <c r="J94" s="149">
        <v>2019</v>
      </c>
      <c r="K94" s="149" t="s">
        <v>1250</v>
      </c>
      <c r="L94" s="185">
        <v>0.1</v>
      </c>
      <c r="M94" s="183" t="s">
        <v>1251</v>
      </c>
      <c r="N94" s="183"/>
      <c r="O94" s="183"/>
      <c r="P94" s="183"/>
      <c r="Q94" s="183"/>
      <c r="R94" s="184" t="s">
        <v>1261</v>
      </c>
      <c r="S94" s="173" t="s">
        <v>1262</v>
      </c>
      <c r="T94" s="149" t="s">
        <v>1263</v>
      </c>
      <c r="U94" s="149">
        <v>84</v>
      </c>
      <c r="V94" s="149" t="s">
        <v>1264</v>
      </c>
      <c r="W94" s="149" t="s">
        <v>1265</v>
      </c>
      <c r="X94" s="149" t="s">
        <v>47</v>
      </c>
      <c r="Y94" s="149">
        <v>1880</v>
      </c>
      <c r="Z94" s="149">
        <v>2019</v>
      </c>
      <c r="AA94" s="149" t="s">
        <v>1165</v>
      </c>
      <c r="AB94" s="149">
        <v>2256</v>
      </c>
      <c r="AC94" s="149" t="s">
        <v>1266</v>
      </c>
      <c r="AD94" s="152"/>
      <c r="AE94" s="152"/>
      <c r="AF94" s="152"/>
      <c r="AG94" s="152"/>
      <c r="AH94" s="152"/>
      <c r="AI94" s="152"/>
      <c r="AJ94" s="152"/>
      <c r="AK94" s="152"/>
      <c r="AL94" s="152"/>
      <c r="AM94" s="152"/>
      <c r="AN94" s="152"/>
      <c r="AO94" s="152"/>
      <c r="AP94" s="152"/>
      <c r="AQ94" s="152"/>
      <c r="AR94" s="152"/>
      <c r="AS94" s="152"/>
      <c r="AT94" s="152"/>
      <c r="AU94" s="152"/>
      <c r="AV94" s="152"/>
      <c r="AW94" s="152"/>
      <c r="AX94" s="152"/>
      <c r="AY94" s="152"/>
      <c r="AZ94" s="152"/>
      <c r="BA94" s="152"/>
      <c r="BB94" s="152"/>
      <c r="BC94" s="152"/>
      <c r="BD94" s="152"/>
      <c r="BE94" s="152"/>
      <c r="BF94" s="152"/>
      <c r="BG94" s="152"/>
      <c r="BH94" s="152"/>
      <c r="BI94" s="152"/>
      <c r="BJ94" s="152"/>
      <c r="BK94" s="152"/>
      <c r="BL94" s="152"/>
      <c r="BM94" s="152"/>
      <c r="BN94" s="152"/>
      <c r="BO94" s="152"/>
      <c r="BP94" s="152"/>
      <c r="BQ94" s="152"/>
      <c r="BR94" s="152"/>
      <c r="BS94" s="152"/>
      <c r="BT94" s="152"/>
      <c r="BU94" s="152"/>
      <c r="BV94" s="152"/>
      <c r="BW94" s="152"/>
      <c r="BX94" s="152"/>
      <c r="BY94" s="152"/>
      <c r="BZ94" s="152"/>
      <c r="CA94" s="152"/>
      <c r="CB94" s="152"/>
      <c r="CC94" s="152"/>
      <c r="CD94" s="152"/>
      <c r="CE94" s="152"/>
      <c r="CF94" s="152"/>
      <c r="CG94" s="152"/>
      <c r="CH94" s="152"/>
      <c r="CI94" s="152"/>
      <c r="CJ94" s="152"/>
      <c r="CK94" s="152"/>
      <c r="CL94" s="152"/>
      <c r="CM94" s="152"/>
      <c r="CN94" s="152"/>
      <c r="CO94" s="152"/>
      <c r="CP94" s="152"/>
      <c r="CQ94" s="152"/>
      <c r="CR94" s="152"/>
      <c r="CS94" s="152"/>
      <c r="CT94" s="152"/>
      <c r="CU94" s="152"/>
      <c r="CV94" s="152"/>
      <c r="CW94" s="152"/>
      <c r="CX94" s="152"/>
      <c r="CY94" s="152"/>
      <c r="CZ94" s="152"/>
      <c r="DA94" s="149" t="s">
        <v>1267</v>
      </c>
      <c r="DB94" s="149" t="s">
        <v>1176</v>
      </c>
      <c r="DC94" s="184" t="s">
        <v>1268</v>
      </c>
      <c r="DD94" s="259"/>
      <c r="DE94" s="149" t="s">
        <v>841</v>
      </c>
      <c r="DF94" s="149" t="s">
        <v>1169</v>
      </c>
      <c r="DG94" s="149" t="s">
        <v>1170</v>
      </c>
      <c r="DH94" s="180"/>
      <c r="DI94" s="149" t="s">
        <v>404</v>
      </c>
      <c r="DJ94" s="149" t="s">
        <v>1259</v>
      </c>
      <c r="DK94" s="149" t="s">
        <v>1260</v>
      </c>
      <c r="DL94" s="180"/>
      <c r="DM94" s="149" t="s">
        <v>1171</v>
      </c>
      <c r="DN94" s="180"/>
      <c r="DO94" s="149" t="s">
        <v>69</v>
      </c>
      <c r="DP94" s="149"/>
      <c r="DQ94" s="180"/>
      <c r="DR94" s="180"/>
      <c r="DS94" s="180"/>
      <c r="DT94" s="180"/>
      <c r="DU94" s="149" t="s">
        <v>56</v>
      </c>
      <c r="DV94" s="149" t="s">
        <v>56</v>
      </c>
      <c r="DW94" s="149" t="s">
        <v>56</v>
      </c>
      <c r="DX94" s="149" t="s">
        <v>56</v>
      </c>
      <c r="DY94" s="149" t="s">
        <v>56</v>
      </c>
      <c r="DZ94" s="149" t="s">
        <v>56</v>
      </c>
    </row>
    <row r="95" spans="1:130" ht="216" x14ac:dyDescent="0.25">
      <c r="A95" s="149" t="s">
        <v>1155</v>
      </c>
      <c r="B95" s="149">
        <v>22</v>
      </c>
      <c r="C95" s="149" t="s">
        <v>1156</v>
      </c>
      <c r="D95" s="174">
        <v>2201</v>
      </c>
      <c r="E95" s="149" t="s">
        <v>1157</v>
      </c>
      <c r="F95" s="149">
        <v>32</v>
      </c>
      <c r="G95" s="182" t="s">
        <v>1269</v>
      </c>
      <c r="H95" s="182" t="s">
        <v>239</v>
      </c>
      <c r="I95" s="188">
        <v>0.25</v>
      </c>
      <c r="J95" s="182">
        <v>2019</v>
      </c>
      <c r="K95" s="182" t="s">
        <v>1270</v>
      </c>
      <c r="L95" s="188">
        <v>0.22</v>
      </c>
      <c r="M95" s="188" t="s">
        <v>1271</v>
      </c>
      <c r="N95" s="188"/>
      <c r="O95" s="188"/>
      <c r="P95" s="188"/>
      <c r="Q95" s="188"/>
      <c r="R95" s="184" t="s">
        <v>1272</v>
      </c>
      <c r="S95" s="149">
        <v>2201060</v>
      </c>
      <c r="T95" s="149" t="s">
        <v>1273</v>
      </c>
      <c r="U95" s="149">
        <v>85</v>
      </c>
      <c r="V95" s="149">
        <v>220106000</v>
      </c>
      <c r="W95" s="149" t="s">
        <v>1274</v>
      </c>
      <c r="X95" s="149" t="s">
        <v>47</v>
      </c>
      <c r="Y95" s="149">
        <v>35</v>
      </c>
      <c r="Z95" s="149">
        <v>2019</v>
      </c>
      <c r="AA95" s="149" t="s">
        <v>1275</v>
      </c>
      <c r="AB95" s="149">
        <v>50</v>
      </c>
      <c r="AC95" s="149" t="s">
        <v>1276</v>
      </c>
      <c r="AD95" s="152"/>
      <c r="AE95" s="152"/>
      <c r="AF95" s="152"/>
      <c r="AG95" s="152"/>
      <c r="AH95" s="152"/>
      <c r="AI95" s="152"/>
      <c r="AJ95" s="152"/>
      <c r="AK95" s="152"/>
      <c r="AL95" s="152"/>
      <c r="AM95" s="152"/>
      <c r="AN95" s="152"/>
      <c r="AO95" s="152"/>
      <c r="AP95" s="152"/>
      <c r="AQ95" s="152"/>
      <c r="AR95" s="152"/>
      <c r="AS95" s="152"/>
      <c r="AT95" s="152"/>
      <c r="AU95" s="152"/>
      <c r="AV95" s="152"/>
      <c r="AW95" s="152"/>
      <c r="AX95" s="152"/>
      <c r="AY95" s="152"/>
      <c r="AZ95" s="152"/>
      <c r="BA95" s="152"/>
      <c r="BB95" s="152"/>
      <c r="BC95" s="152"/>
      <c r="BD95" s="152"/>
      <c r="BE95" s="152"/>
      <c r="BF95" s="152"/>
      <c r="BG95" s="152"/>
      <c r="BH95" s="152"/>
      <c r="BI95" s="152"/>
      <c r="BJ95" s="152"/>
      <c r="BK95" s="152"/>
      <c r="BL95" s="152"/>
      <c r="BM95" s="152"/>
      <c r="BN95" s="152"/>
      <c r="BO95" s="152"/>
      <c r="BP95" s="152"/>
      <c r="BQ95" s="152"/>
      <c r="BR95" s="152"/>
      <c r="BS95" s="152"/>
      <c r="BT95" s="152"/>
      <c r="BU95" s="152"/>
      <c r="BV95" s="152"/>
      <c r="BW95" s="152"/>
      <c r="BX95" s="152"/>
      <c r="BY95" s="152"/>
      <c r="BZ95" s="152"/>
      <c r="CA95" s="152"/>
      <c r="CB95" s="152"/>
      <c r="CC95" s="152"/>
      <c r="CD95" s="152"/>
      <c r="CE95" s="152"/>
      <c r="CF95" s="152"/>
      <c r="CG95" s="152"/>
      <c r="CH95" s="152"/>
      <c r="CI95" s="152"/>
      <c r="CJ95" s="152"/>
      <c r="CK95" s="152"/>
      <c r="CL95" s="152"/>
      <c r="CM95" s="152"/>
      <c r="CN95" s="152"/>
      <c r="CO95" s="152"/>
      <c r="CP95" s="152"/>
      <c r="CQ95" s="152"/>
      <c r="CR95" s="152"/>
      <c r="CS95" s="152"/>
      <c r="CT95" s="152"/>
      <c r="CU95" s="152"/>
      <c r="CV95" s="152"/>
      <c r="CW95" s="152"/>
      <c r="CX95" s="152"/>
      <c r="CY95" s="152"/>
      <c r="CZ95" s="152"/>
      <c r="DA95" s="149" t="s">
        <v>1277</v>
      </c>
      <c r="DB95" s="149" t="s">
        <v>1278</v>
      </c>
      <c r="DC95" s="184" t="s">
        <v>3108</v>
      </c>
      <c r="DD95" s="259"/>
      <c r="DE95" s="149" t="s">
        <v>841</v>
      </c>
      <c r="DF95" s="149" t="s">
        <v>1279</v>
      </c>
      <c r="DG95" s="149" t="s">
        <v>1170</v>
      </c>
      <c r="DH95" s="180"/>
      <c r="DI95" s="149" t="s">
        <v>404</v>
      </c>
      <c r="DJ95" s="180"/>
      <c r="DK95" s="180"/>
      <c r="DL95" s="180"/>
      <c r="DM95" s="149" t="s">
        <v>1171</v>
      </c>
      <c r="DN95" s="180"/>
      <c r="DO95" s="149" t="s">
        <v>69</v>
      </c>
      <c r="DP95" s="149"/>
      <c r="DQ95" s="180"/>
      <c r="DR95" s="180"/>
      <c r="DS95" s="180"/>
      <c r="DT95" s="180"/>
      <c r="DU95" s="149"/>
      <c r="DV95" s="149" t="s">
        <v>56</v>
      </c>
      <c r="DW95" s="149" t="s">
        <v>56</v>
      </c>
      <c r="DX95" s="149" t="s">
        <v>56</v>
      </c>
      <c r="DY95" s="149" t="s">
        <v>56</v>
      </c>
      <c r="DZ95" s="149" t="s">
        <v>56</v>
      </c>
    </row>
    <row r="96" spans="1:130" ht="216" x14ac:dyDescent="0.25">
      <c r="A96" s="149" t="s">
        <v>1155</v>
      </c>
      <c r="B96" s="149">
        <v>22</v>
      </c>
      <c r="C96" s="149" t="s">
        <v>1156</v>
      </c>
      <c r="D96" s="174">
        <v>2201</v>
      </c>
      <c r="E96" s="149" t="s">
        <v>1157</v>
      </c>
      <c r="F96" s="149">
        <v>33</v>
      </c>
      <c r="G96" s="149" t="s">
        <v>1280</v>
      </c>
      <c r="H96" s="182" t="s">
        <v>239</v>
      </c>
      <c r="I96" s="163">
        <v>0.25</v>
      </c>
      <c r="J96" s="149">
        <v>2019</v>
      </c>
      <c r="K96" s="149" t="s">
        <v>1270</v>
      </c>
      <c r="L96" s="163">
        <v>0.22</v>
      </c>
      <c r="M96" s="188" t="s">
        <v>1271</v>
      </c>
      <c r="N96" s="188"/>
      <c r="O96" s="188"/>
      <c r="P96" s="188"/>
      <c r="Q96" s="188"/>
      <c r="R96" s="184" t="s">
        <v>1281</v>
      </c>
      <c r="S96" s="149">
        <v>2201034</v>
      </c>
      <c r="T96" s="149" t="s">
        <v>1282</v>
      </c>
      <c r="U96" s="158">
        <v>86</v>
      </c>
      <c r="V96" s="149">
        <v>220103400</v>
      </c>
      <c r="W96" s="149" t="s">
        <v>1283</v>
      </c>
      <c r="X96" s="149" t="s">
        <v>47</v>
      </c>
      <c r="Y96" s="149">
        <v>200</v>
      </c>
      <c r="Z96" s="149">
        <v>2019</v>
      </c>
      <c r="AA96" s="149" t="s">
        <v>1275</v>
      </c>
      <c r="AB96" s="149">
        <v>300</v>
      </c>
      <c r="AC96" s="149" t="s">
        <v>1284</v>
      </c>
      <c r="AD96" s="152"/>
      <c r="AE96" s="152"/>
      <c r="AF96" s="152"/>
      <c r="AG96" s="152"/>
      <c r="AH96" s="152"/>
      <c r="AI96" s="152"/>
      <c r="AJ96" s="152"/>
      <c r="AK96" s="152"/>
      <c r="AL96" s="152"/>
      <c r="AM96" s="152"/>
      <c r="AN96" s="152"/>
      <c r="AO96" s="152"/>
      <c r="AP96" s="152"/>
      <c r="AQ96" s="152"/>
      <c r="AR96" s="152"/>
      <c r="AS96" s="152"/>
      <c r="AT96" s="152"/>
      <c r="AU96" s="152"/>
      <c r="AV96" s="152"/>
      <c r="AW96" s="152"/>
      <c r="AX96" s="152"/>
      <c r="AY96" s="152"/>
      <c r="AZ96" s="152"/>
      <c r="BA96" s="152"/>
      <c r="BB96" s="152"/>
      <c r="BC96" s="152"/>
      <c r="BD96" s="152"/>
      <c r="BE96" s="152"/>
      <c r="BF96" s="152"/>
      <c r="BG96" s="152"/>
      <c r="BH96" s="152"/>
      <c r="BI96" s="152"/>
      <c r="BJ96" s="152"/>
      <c r="BK96" s="152"/>
      <c r="BL96" s="152"/>
      <c r="BM96" s="152"/>
      <c r="BN96" s="152"/>
      <c r="BO96" s="152"/>
      <c r="BP96" s="152"/>
      <c r="BQ96" s="152"/>
      <c r="BR96" s="152"/>
      <c r="BS96" s="152"/>
      <c r="BT96" s="152"/>
      <c r="BU96" s="152"/>
      <c r="BV96" s="152"/>
      <c r="BW96" s="152"/>
      <c r="BX96" s="152"/>
      <c r="BY96" s="152"/>
      <c r="BZ96" s="152"/>
      <c r="CA96" s="152"/>
      <c r="CB96" s="152"/>
      <c r="CC96" s="152"/>
      <c r="CD96" s="152"/>
      <c r="CE96" s="152"/>
      <c r="CF96" s="152"/>
      <c r="CG96" s="152"/>
      <c r="CH96" s="152"/>
      <c r="CI96" s="152"/>
      <c r="CJ96" s="152"/>
      <c r="CK96" s="152"/>
      <c r="CL96" s="152"/>
      <c r="CM96" s="152"/>
      <c r="CN96" s="152"/>
      <c r="CO96" s="152"/>
      <c r="CP96" s="152"/>
      <c r="CQ96" s="152"/>
      <c r="CR96" s="152"/>
      <c r="CS96" s="152"/>
      <c r="CT96" s="152"/>
      <c r="CU96" s="152"/>
      <c r="CV96" s="152"/>
      <c r="CW96" s="152"/>
      <c r="CX96" s="152"/>
      <c r="CY96" s="152"/>
      <c r="CZ96" s="152"/>
      <c r="DA96" s="149" t="s">
        <v>1277</v>
      </c>
      <c r="DB96" s="149" t="s">
        <v>1278</v>
      </c>
      <c r="DC96" s="184" t="s">
        <v>3108</v>
      </c>
      <c r="DD96" s="259"/>
      <c r="DE96" s="149" t="s">
        <v>841</v>
      </c>
      <c r="DF96" s="149" t="s">
        <v>1169</v>
      </c>
      <c r="DG96" s="149" t="s">
        <v>1170</v>
      </c>
      <c r="DH96" s="180"/>
      <c r="DI96" s="149" t="s">
        <v>404</v>
      </c>
      <c r="DJ96" s="180"/>
      <c r="DK96" s="180"/>
      <c r="DL96" s="180"/>
      <c r="DM96" s="149" t="s">
        <v>1171</v>
      </c>
      <c r="DN96" s="149" t="s">
        <v>97</v>
      </c>
      <c r="DO96" s="149" t="s">
        <v>69</v>
      </c>
      <c r="DP96" s="149"/>
      <c r="DQ96" s="180" t="s">
        <v>643</v>
      </c>
      <c r="DR96" s="180"/>
      <c r="DS96" s="180"/>
      <c r="DT96" s="180"/>
      <c r="DU96" s="149"/>
      <c r="DV96" s="149" t="s">
        <v>56</v>
      </c>
      <c r="DW96" s="149" t="s">
        <v>56</v>
      </c>
      <c r="DX96" s="149" t="s">
        <v>56</v>
      </c>
      <c r="DY96" s="149" t="s">
        <v>56</v>
      </c>
      <c r="DZ96" s="149" t="s">
        <v>56</v>
      </c>
    </row>
    <row r="97" spans="1:130" ht="409.5" x14ac:dyDescent="0.25">
      <c r="A97" s="149" t="s">
        <v>1155</v>
      </c>
      <c r="B97" s="149">
        <v>22</v>
      </c>
      <c r="C97" s="149" t="s">
        <v>1156</v>
      </c>
      <c r="D97" s="174">
        <v>2201</v>
      </c>
      <c r="E97" s="149" t="s">
        <v>1157</v>
      </c>
      <c r="F97" s="149">
        <v>34</v>
      </c>
      <c r="G97" s="182" t="s">
        <v>3109</v>
      </c>
      <c r="H97" s="182" t="s">
        <v>239</v>
      </c>
      <c r="I97" s="189">
        <v>0.67</v>
      </c>
      <c r="J97" s="182">
        <v>2019</v>
      </c>
      <c r="K97" s="182" t="s">
        <v>1270</v>
      </c>
      <c r="L97" s="189">
        <v>0.7</v>
      </c>
      <c r="M97" s="189" t="s">
        <v>1285</v>
      </c>
      <c r="N97" s="189"/>
      <c r="O97" s="189"/>
      <c r="P97" s="189"/>
      <c r="Q97" s="189"/>
      <c r="R97" s="184" t="s">
        <v>1286</v>
      </c>
      <c r="S97" s="149" t="s">
        <v>1287</v>
      </c>
      <c r="T97" s="149" t="s">
        <v>1288</v>
      </c>
      <c r="U97" s="158">
        <v>87</v>
      </c>
      <c r="V97" s="149" t="s">
        <v>1289</v>
      </c>
      <c r="W97" s="149" t="s">
        <v>3110</v>
      </c>
      <c r="X97" s="149" t="s">
        <v>47</v>
      </c>
      <c r="Y97" s="149">
        <v>22</v>
      </c>
      <c r="Z97" s="149">
        <v>2019</v>
      </c>
      <c r="AA97" s="149" t="s">
        <v>1275</v>
      </c>
      <c r="AB97" s="149">
        <v>50</v>
      </c>
      <c r="AC97" s="149" t="s">
        <v>1290</v>
      </c>
      <c r="AD97" s="152"/>
      <c r="AE97" s="152"/>
      <c r="AF97" s="152"/>
      <c r="AG97" s="152"/>
      <c r="AH97" s="152"/>
      <c r="AI97" s="152"/>
      <c r="AJ97" s="152"/>
      <c r="AK97" s="152"/>
      <c r="AL97" s="152"/>
      <c r="AM97" s="152"/>
      <c r="AN97" s="152"/>
      <c r="AO97" s="152"/>
      <c r="AP97" s="152"/>
      <c r="AQ97" s="152"/>
      <c r="AR97" s="152"/>
      <c r="AS97" s="152"/>
      <c r="AT97" s="152"/>
      <c r="AU97" s="152"/>
      <c r="AV97" s="152"/>
      <c r="AW97" s="152"/>
      <c r="AX97" s="152"/>
      <c r="AY97" s="152"/>
      <c r="AZ97" s="152"/>
      <c r="BA97" s="152"/>
      <c r="BB97" s="152"/>
      <c r="BC97" s="152"/>
      <c r="BD97" s="152"/>
      <c r="BE97" s="152"/>
      <c r="BF97" s="152"/>
      <c r="BG97" s="152"/>
      <c r="BH97" s="152"/>
      <c r="BI97" s="152"/>
      <c r="BJ97" s="152"/>
      <c r="BK97" s="152"/>
      <c r="BL97" s="152"/>
      <c r="BM97" s="152"/>
      <c r="BN97" s="152"/>
      <c r="BO97" s="152"/>
      <c r="BP97" s="152"/>
      <c r="BQ97" s="152"/>
      <c r="BR97" s="152"/>
      <c r="BS97" s="152"/>
      <c r="BT97" s="152"/>
      <c r="BU97" s="152"/>
      <c r="BV97" s="152"/>
      <c r="BW97" s="152"/>
      <c r="BX97" s="152"/>
      <c r="BY97" s="152"/>
      <c r="BZ97" s="152"/>
      <c r="CA97" s="152"/>
      <c r="CB97" s="152"/>
      <c r="CC97" s="152"/>
      <c r="CD97" s="152"/>
      <c r="CE97" s="152"/>
      <c r="CF97" s="152"/>
      <c r="CG97" s="152"/>
      <c r="CH97" s="152"/>
      <c r="CI97" s="152"/>
      <c r="CJ97" s="152"/>
      <c r="CK97" s="152"/>
      <c r="CL97" s="152"/>
      <c r="CM97" s="152"/>
      <c r="CN97" s="152"/>
      <c r="CO97" s="152"/>
      <c r="CP97" s="152"/>
      <c r="CQ97" s="152"/>
      <c r="CR97" s="152"/>
      <c r="CS97" s="152"/>
      <c r="CT97" s="152"/>
      <c r="CU97" s="152"/>
      <c r="CV97" s="152"/>
      <c r="CW97" s="152"/>
      <c r="CX97" s="152"/>
      <c r="CY97" s="152"/>
      <c r="CZ97" s="152"/>
      <c r="DA97" s="149" t="s">
        <v>1277</v>
      </c>
      <c r="DB97" s="149" t="s">
        <v>1291</v>
      </c>
      <c r="DC97" s="184" t="s">
        <v>3111</v>
      </c>
      <c r="DD97" s="259"/>
      <c r="DE97" s="149" t="s">
        <v>841</v>
      </c>
      <c r="DF97" s="149"/>
      <c r="DG97" s="149" t="s">
        <v>1170</v>
      </c>
      <c r="DH97" s="180"/>
      <c r="DI97" s="149" t="s">
        <v>404</v>
      </c>
      <c r="DJ97" s="180"/>
      <c r="DK97" s="180"/>
      <c r="DL97" s="180"/>
      <c r="DM97" s="149" t="s">
        <v>1171</v>
      </c>
      <c r="DN97" s="180"/>
      <c r="DO97" s="149" t="s">
        <v>69</v>
      </c>
      <c r="DP97" s="149"/>
      <c r="DQ97" s="180" t="s">
        <v>643</v>
      </c>
      <c r="DR97" s="180"/>
      <c r="DS97" s="180"/>
      <c r="DT97" s="180"/>
      <c r="DU97" s="149"/>
      <c r="DV97" s="149" t="s">
        <v>56</v>
      </c>
      <c r="DW97" s="149" t="s">
        <v>56</v>
      </c>
      <c r="DX97" s="149" t="s">
        <v>56</v>
      </c>
      <c r="DY97" s="149" t="s">
        <v>56</v>
      </c>
      <c r="DZ97" s="149" t="s">
        <v>56</v>
      </c>
    </row>
    <row r="98" spans="1:130" ht="258" x14ac:dyDescent="0.25">
      <c r="A98" s="149" t="s">
        <v>1155</v>
      </c>
      <c r="B98" s="149">
        <v>22</v>
      </c>
      <c r="C98" s="149" t="s">
        <v>1156</v>
      </c>
      <c r="D98" s="174">
        <v>2201</v>
      </c>
      <c r="E98" s="149" t="s">
        <v>1157</v>
      </c>
      <c r="F98" s="149">
        <v>34</v>
      </c>
      <c r="G98" s="182" t="s">
        <v>3109</v>
      </c>
      <c r="H98" s="182" t="s">
        <v>239</v>
      </c>
      <c r="I98" s="189">
        <v>0.67</v>
      </c>
      <c r="J98" s="182">
        <v>2019</v>
      </c>
      <c r="K98" s="182" t="s">
        <v>1270</v>
      </c>
      <c r="L98" s="189">
        <v>0.7</v>
      </c>
      <c r="M98" s="189" t="s">
        <v>1285</v>
      </c>
      <c r="N98" s="189"/>
      <c r="O98" s="189"/>
      <c r="P98" s="189"/>
      <c r="Q98" s="189"/>
      <c r="R98" s="184" t="s">
        <v>1272</v>
      </c>
      <c r="S98" s="149">
        <v>2201074</v>
      </c>
      <c r="T98" s="149" t="s">
        <v>1292</v>
      </c>
      <c r="U98" s="149">
        <v>88</v>
      </c>
      <c r="V98" s="149">
        <v>220107400</v>
      </c>
      <c r="W98" s="149" t="s">
        <v>1293</v>
      </c>
      <c r="X98" s="149" t="s">
        <v>47</v>
      </c>
      <c r="Y98" s="149">
        <v>312</v>
      </c>
      <c r="Z98" s="149">
        <v>2017</v>
      </c>
      <c r="AA98" s="149" t="s">
        <v>1275</v>
      </c>
      <c r="AB98" s="149">
        <v>500</v>
      </c>
      <c r="AC98" s="149" t="s">
        <v>1294</v>
      </c>
      <c r="AD98" s="152"/>
      <c r="AE98" s="152"/>
      <c r="AF98" s="152"/>
      <c r="AG98" s="152"/>
      <c r="AH98" s="152"/>
      <c r="AI98" s="152"/>
      <c r="AJ98" s="152"/>
      <c r="AK98" s="152"/>
      <c r="AL98" s="152"/>
      <c r="AM98" s="152"/>
      <c r="AN98" s="152"/>
      <c r="AO98" s="152"/>
      <c r="AP98" s="152"/>
      <c r="AQ98" s="152"/>
      <c r="AR98" s="152"/>
      <c r="AS98" s="152"/>
      <c r="AT98" s="152"/>
      <c r="AU98" s="152"/>
      <c r="AV98" s="152"/>
      <c r="AW98" s="152"/>
      <c r="AX98" s="152"/>
      <c r="AY98" s="152"/>
      <c r="AZ98" s="152"/>
      <c r="BA98" s="152"/>
      <c r="BB98" s="152"/>
      <c r="BC98" s="152"/>
      <c r="BD98" s="152"/>
      <c r="BE98" s="152"/>
      <c r="BF98" s="152"/>
      <c r="BG98" s="152"/>
      <c r="BH98" s="152"/>
      <c r="BI98" s="152"/>
      <c r="BJ98" s="152"/>
      <c r="BK98" s="152"/>
      <c r="BL98" s="152"/>
      <c r="BM98" s="152"/>
      <c r="BN98" s="152"/>
      <c r="BO98" s="152"/>
      <c r="BP98" s="152"/>
      <c r="BQ98" s="152"/>
      <c r="BR98" s="152"/>
      <c r="BS98" s="152"/>
      <c r="BT98" s="152"/>
      <c r="BU98" s="152"/>
      <c r="BV98" s="152"/>
      <c r="BW98" s="152"/>
      <c r="BX98" s="152"/>
      <c r="BY98" s="152"/>
      <c r="BZ98" s="152"/>
      <c r="CA98" s="152"/>
      <c r="CB98" s="152"/>
      <c r="CC98" s="152"/>
      <c r="CD98" s="152"/>
      <c r="CE98" s="152"/>
      <c r="CF98" s="152"/>
      <c r="CG98" s="152"/>
      <c r="CH98" s="152"/>
      <c r="CI98" s="152"/>
      <c r="CJ98" s="152"/>
      <c r="CK98" s="152"/>
      <c r="CL98" s="152"/>
      <c r="CM98" s="152"/>
      <c r="CN98" s="152"/>
      <c r="CO98" s="152"/>
      <c r="CP98" s="152"/>
      <c r="CQ98" s="152"/>
      <c r="CR98" s="152"/>
      <c r="CS98" s="152"/>
      <c r="CT98" s="152"/>
      <c r="CU98" s="152"/>
      <c r="CV98" s="152"/>
      <c r="CW98" s="152"/>
      <c r="CX98" s="152"/>
      <c r="CY98" s="152"/>
      <c r="CZ98" s="152"/>
      <c r="DA98" s="149" t="s">
        <v>1277</v>
      </c>
      <c r="DB98" s="149" t="s">
        <v>1295</v>
      </c>
      <c r="DC98" s="184" t="s">
        <v>3112</v>
      </c>
      <c r="DD98" s="259"/>
      <c r="DE98" s="149" t="s">
        <v>841</v>
      </c>
      <c r="DF98" s="149" t="s">
        <v>1279</v>
      </c>
      <c r="DG98" s="149" t="s">
        <v>1170</v>
      </c>
      <c r="DH98" s="180"/>
      <c r="DI98" s="149" t="s">
        <v>404</v>
      </c>
      <c r="DJ98" s="180"/>
      <c r="DK98" s="180"/>
      <c r="DL98" s="180"/>
      <c r="DM98" s="149" t="s">
        <v>1171</v>
      </c>
      <c r="DN98" s="180"/>
      <c r="DO98" s="149" t="s">
        <v>69</v>
      </c>
      <c r="DP98" s="149"/>
      <c r="DQ98" s="180"/>
      <c r="DR98" s="180"/>
      <c r="DS98" s="180"/>
      <c r="DT98" s="180"/>
      <c r="DU98" s="149"/>
      <c r="DV98" s="149" t="s">
        <v>56</v>
      </c>
      <c r="DW98" s="149" t="s">
        <v>56</v>
      </c>
      <c r="DX98" s="149" t="s">
        <v>56</v>
      </c>
      <c r="DY98" s="149" t="s">
        <v>56</v>
      </c>
      <c r="DZ98" s="149" t="s">
        <v>56</v>
      </c>
    </row>
    <row r="99" spans="1:130" ht="207.75" customHeight="1" x14ac:dyDescent="0.25">
      <c r="A99" s="149" t="s">
        <v>1155</v>
      </c>
      <c r="B99" s="149">
        <v>22</v>
      </c>
      <c r="C99" s="149" t="s">
        <v>1156</v>
      </c>
      <c r="D99" s="174">
        <v>2201</v>
      </c>
      <c r="E99" s="149" t="s">
        <v>1157</v>
      </c>
      <c r="F99" s="149">
        <v>35</v>
      </c>
      <c r="G99" s="182" t="s">
        <v>1296</v>
      </c>
      <c r="H99" s="182" t="s">
        <v>47</v>
      </c>
      <c r="I99" s="182">
        <v>6</v>
      </c>
      <c r="J99" s="182">
        <v>2019</v>
      </c>
      <c r="K99" s="182" t="s">
        <v>1297</v>
      </c>
      <c r="L99" s="182">
        <v>40</v>
      </c>
      <c r="M99" s="182" t="s">
        <v>1298</v>
      </c>
      <c r="N99" s="182"/>
      <c r="O99" s="182"/>
      <c r="P99" s="182"/>
      <c r="Q99" s="182"/>
      <c r="R99" s="184" t="s">
        <v>1286</v>
      </c>
      <c r="S99" s="149">
        <v>2201006</v>
      </c>
      <c r="T99" s="149" t="s">
        <v>1288</v>
      </c>
      <c r="U99" s="149">
        <v>89</v>
      </c>
      <c r="V99" s="149">
        <v>220100605</v>
      </c>
      <c r="W99" s="149" t="s">
        <v>2879</v>
      </c>
      <c r="X99" s="149" t="s">
        <v>47</v>
      </c>
      <c r="Y99" s="149">
        <v>18</v>
      </c>
      <c r="Z99" s="149">
        <v>2019</v>
      </c>
      <c r="AA99" s="149" t="s">
        <v>1275</v>
      </c>
      <c r="AB99" s="149">
        <v>60</v>
      </c>
      <c r="AC99" s="149" t="s">
        <v>1299</v>
      </c>
      <c r="AD99" s="152"/>
      <c r="AE99" s="152"/>
      <c r="AF99" s="152"/>
      <c r="AG99" s="152"/>
      <c r="AH99" s="152"/>
      <c r="AI99" s="152"/>
      <c r="AJ99" s="152"/>
      <c r="AK99" s="152"/>
      <c r="AL99" s="152"/>
      <c r="AM99" s="152"/>
      <c r="AN99" s="152"/>
      <c r="AO99" s="152"/>
      <c r="AP99" s="152"/>
      <c r="AQ99" s="152"/>
      <c r="AR99" s="152"/>
      <c r="AS99" s="152"/>
      <c r="AT99" s="152"/>
      <c r="AU99" s="152"/>
      <c r="AV99" s="152"/>
      <c r="AW99" s="152"/>
      <c r="AX99" s="152"/>
      <c r="AY99" s="152"/>
      <c r="AZ99" s="152"/>
      <c r="BA99" s="152"/>
      <c r="BB99" s="152"/>
      <c r="BC99" s="152"/>
      <c r="BD99" s="152"/>
      <c r="BE99" s="152"/>
      <c r="BF99" s="152"/>
      <c r="BG99" s="152"/>
      <c r="BH99" s="152"/>
      <c r="BI99" s="152"/>
      <c r="BJ99" s="152"/>
      <c r="BK99" s="152"/>
      <c r="BL99" s="152"/>
      <c r="BM99" s="152"/>
      <c r="BN99" s="152"/>
      <c r="BO99" s="152"/>
      <c r="BP99" s="152"/>
      <c r="BQ99" s="152"/>
      <c r="BR99" s="152"/>
      <c r="BS99" s="152"/>
      <c r="BT99" s="152"/>
      <c r="BU99" s="152"/>
      <c r="BV99" s="152"/>
      <c r="BW99" s="152"/>
      <c r="BX99" s="152"/>
      <c r="BY99" s="152"/>
      <c r="BZ99" s="152"/>
      <c r="CA99" s="152"/>
      <c r="CB99" s="152"/>
      <c r="CC99" s="152"/>
      <c r="CD99" s="152"/>
      <c r="CE99" s="152"/>
      <c r="CF99" s="152"/>
      <c r="CG99" s="152"/>
      <c r="CH99" s="152"/>
      <c r="CI99" s="152"/>
      <c r="CJ99" s="152"/>
      <c r="CK99" s="152"/>
      <c r="CL99" s="152"/>
      <c r="CM99" s="152"/>
      <c r="CN99" s="152"/>
      <c r="CO99" s="152"/>
      <c r="CP99" s="152"/>
      <c r="CQ99" s="152"/>
      <c r="CR99" s="152"/>
      <c r="CS99" s="152"/>
      <c r="CT99" s="152"/>
      <c r="CU99" s="152"/>
      <c r="CV99" s="152"/>
      <c r="CW99" s="152"/>
      <c r="CX99" s="152"/>
      <c r="CY99" s="152"/>
      <c r="CZ99" s="152"/>
      <c r="DA99" s="149" t="s">
        <v>1277</v>
      </c>
      <c r="DB99" s="149" t="s">
        <v>1300</v>
      </c>
      <c r="DC99" s="184" t="s">
        <v>3113</v>
      </c>
      <c r="DD99" s="259"/>
      <c r="DE99" s="149" t="s">
        <v>841</v>
      </c>
      <c r="DF99" s="149" t="s">
        <v>1169</v>
      </c>
      <c r="DG99" s="149" t="s">
        <v>1170</v>
      </c>
      <c r="DH99" s="180"/>
      <c r="DI99" s="149" t="s">
        <v>404</v>
      </c>
      <c r="DJ99" s="180"/>
      <c r="DK99" s="180"/>
      <c r="DL99" s="180"/>
      <c r="DM99" s="149" t="s">
        <v>1171</v>
      </c>
      <c r="DN99" s="149" t="s">
        <v>97</v>
      </c>
      <c r="DO99" s="149"/>
      <c r="DP99" s="149"/>
      <c r="DQ99" s="180"/>
      <c r="DR99" s="180"/>
      <c r="DS99" s="180"/>
      <c r="DT99" s="180"/>
      <c r="DU99" s="149"/>
      <c r="DV99" s="149"/>
      <c r="DW99" s="149"/>
      <c r="DX99" s="149" t="s">
        <v>56</v>
      </c>
      <c r="DY99" s="149" t="s">
        <v>56</v>
      </c>
      <c r="DZ99" s="149" t="s">
        <v>56</v>
      </c>
    </row>
    <row r="100" spans="1:130" ht="171" x14ac:dyDescent="0.25">
      <c r="A100" s="149" t="s">
        <v>1155</v>
      </c>
      <c r="B100" s="149">
        <v>22</v>
      </c>
      <c r="C100" s="149" t="s">
        <v>1156</v>
      </c>
      <c r="D100" s="174">
        <v>2201</v>
      </c>
      <c r="E100" s="149" t="s">
        <v>1157</v>
      </c>
      <c r="F100" s="149">
        <v>35</v>
      </c>
      <c r="G100" s="182" t="s">
        <v>1296</v>
      </c>
      <c r="H100" s="182" t="s">
        <v>47</v>
      </c>
      <c r="I100" s="182">
        <v>6</v>
      </c>
      <c r="J100" s="182">
        <v>2019</v>
      </c>
      <c r="K100" s="182" t="s">
        <v>1297</v>
      </c>
      <c r="L100" s="182">
        <v>40</v>
      </c>
      <c r="M100" s="182" t="s">
        <v>1298</v>
      </c>
      <c r="N100" s="182"/>
      <c r="O100" s="182"/>
      <c r="P100" s="182"/>
      <c r="Q100" s="182"/>
      <c r="R100" s="184" t="s">
        <v>1301</v>
      </c>
      <c r="S100" s="149">
        <v>2201074</v>
      </c>
      <c r="T100" s="149" t="s">
        <v>1292</v>
      </c>
      <c r="U100" s="158">
        <v>90</v>
      </c>
      <c r="V100" s="149">
        <v>220107400</v>
      </c>
      <c r="W100" s="149" t="s">
        <v>1302</v>
      </c>
      <c r="X100" s="149" t="s">
        <v>47</v>
      </c>
      <c r="Y100" s="149">
        <v>44</v>
      </c>
      <c r="Z100" s="149">
        <v>2019</v>
      </c>
      <c r="AA100" s="149" t="s">
        <v>1275</v>
      </c>
      <c r="AB100" s="149">
        <v>100</v>
      </c>
      <c r="AC100" s="149" t="s">
        <v>2880</v>
      </c>
      <c r="AD100" s="152"/>
      <c r="AE100" s="152"/>
      <c r="AF100" s="152"/>
      <c r="AG100" s="152"/>
      <c r="AH100" s="152"/>
      <c r="AI100" s="152"/>
      <c r="AJ100" s="152"/>
      <c r="AK100" s="152"/>
      <c r="AL100" s="152"/>
      <c r="AM100" s="152"/>
      <c r="AN100" s="152"/>
      <c r="AO100" s="152"/>
      <c r="AP100" s="152"/>
      <c r="AQ100" s="152"/>
      <c r="AR100" s="152"/>
      <c r="AS100" s="152"/>
      <c r="AT100" s="152"/>
      <c r="AU100" s="152"/>
      <c r="AV100" s="152"/>
      <c r="AW100" s="152"/>
      <c r="AX100" s="152"/>
      <c r="AY100" s="152"/>
      <c r="AZ100" s="152"/>
      <c r="BA100" s="152"/>
      <c r="BB100" s="152"/>
      <c r="BC100" s="152"/>
      <c r="BD100" s="152"/>
      <c r="BE100" s="152"/>
      <c r="BF100" s="152"/>
      <c r="BG100" s="152"/>
      <c r="BH100" s="152"/>
      <c r="BI100" s="152"/>
      <c r="BJ100" s="152"/>
      <c r="BK100" s="152"/>
      <c r="BL100" s="152"/>
      <c r="BM100" s="152"/>
      <c r="BN100" s="152"/>
      <c r="BO100" s="152"/>
      <c r="BP100" s="152"/>
      <c r="BQ100" s="152"/>
      <c r="BR100" s="152"/>
      <c r="BS100" s="152"/>
      <c r="BT100" s="152"/>
      <c r="BU100" s="152"/>
      <c r="BV100" s="152"/>
      <c r="BW100" s="152"/>
      <c r="BX100" s="152"/>
      <c r="BY100" s="152"/>
      <c r="BZ100" s="152"/>
      <c r="CA100" s="152"/>
      <c r="CB100" s="152"/>
      <c r="CC100" s="152"/>
      <c r="CD100" s="152"/>
      <c r="CE100" s="152"/>
      <c r="CF100" s="152"/>
      <c r="CG100" s="152"/>
      <c r="CH100" s="152"/>
      <c r="CI100" s="152"/>
      <c r="CJ100" s="152"/>
      <c r="CK100" s="152"/>
      <c r="CL100" s="152"/>
      <c r="CM100" s="152"/>
      <c r="CN100" s="152"/>
      <c r="CO100" s="152"/>
      <c r="CP100" s="152"/>
      <c r="CQ100" s="152"/>
      <c r="CR100" s="152"/>
      <c r="CS100" s="152"/>
      <c r="CT100" s="152"/>
      <c r="CU100" s="152"/>
      <c r="CV100" s="152"/>
      <c r="CW100" s="152"/>
      <c r="CX100" s="152"/>
      <c r="CY100" s="152"/>
      <c r="CZ100" s="152"/>
      <c r="DA100" s="149" t="s">
        <v>1277</v>
      </c>
      <c r="DB100" s="149" t="s">
        <v>1300</v>
      </c>
      <c r="DC100" s="184" t="s">
        <v>3113</v>
      </c>
      <c r="DD100" s="259"/>
      <c r="DE100" s="149" t="s">
        <v>841</v>
      </c>
      <c r="DF100" s="149" t="s">
        <v>1279</v>
      </c>
      <c r="DG100" s="149" t="s">
        <v>1170</v>
      </c>
      <c r="DH100" s="180"/>
      <c r="DI100" s="149" t="s">
        <v>404</v>
      </c>
      <c r="DJ100" s="180"/>
      <c r="DK100" s="180"/>
      <c r="DL100" s="180"/>
      <c r="DM100" s="149" t="s">
        <v>1171</v>
      </c>
      <c r="DN100" s="180"/>
      <c r="DO100" s="149" t="s">
        <v>69</v>
      </c>
      <c r="DP100" s="149"/>
      <c r="DQ100" s="180"/>
      <c r="DR100" s="180"/>
      <c r="DS100" s="180"/>
      <c r="DT100" s="180"/>
      <c r="DU100" s="149"/>
      <c r="DV100" s="149" t="s">
        <v>56</v>
      </c>
      <c r="DW100" s="149" t="s">
        <v>56</v>
      </c>
      <c r="DX100" s="149" t="s">
        <v>56</v>
      </c>
      <c r="DY100" s="149" t="s">
        <v>56</v>
      </c>
      <c r="DZ100" s="149" t="s">
        <v>56</v>
      </c>
    </row>
    <row r="101" spans="1:130" ht="201" x14ac:dyDescent="0.25">
      <c r="A101" s="149" t="s">
        <v>1155</v>
      </c>
      <c r="B101" s="149">
        <v>22</v>
      </c>
      <c r="C101" s="149" t="s">
        <v>1156</v>
      </c>
      <c r="D101" s="174">
        <v>2201</v>
      </c>
      <c r="E101" s="149" t="s">
        <v>1157</v>
      </c>
      <c r="F101" s="149">
        <v>36</v>
      </c>
      <c r="G101" s="182" t="s">
        <v>1303</v>
      </c>
      <c r="H101" s="182" t="s">
        <v>239</v>
      </c>
      <c r="I101" s="190">
        <v>0.05</v>
      </c>
      <c r="J101" s="182">
        <v>2019</v>
      </c>
      <c r="K101" s="182" t="s">
        <v>1270</v>
      </c>
      <c r="L101" s="190">
        <v>7.0000000000000007E-2</v>
      </c>
      <c r="M101" s="190" t="s">
        <v>1304</v>
      </c>
      <c r="N101" s="190"/>
      <c r="O101" s="190"/>
      <c r="P101" s="190"/>
      <c r="Q101" s="190"/>
      <c r="R101" s="184" t="s">
        <v>1305</v>
      </c>
      <c r="S101" s="149">
        <v>2201066</v>
      </c>
      <c r="T101" s="149" t="s">
        <v>1306</v>
      </c>
      <c r="U101" s="158">
        <v>91</v>
      </c>
      <c r="V101" s="149">
        <v>220106600</v>
      </c>
      <c r="W101" s="149" t="s">
        <v>1307</v>
      </c>
      <c r="X101" s="149" t="s">
        <v>47</v>
      </c>
      <c r="Y101" s="149">
        <v>124</v>
      </c>
      <c r="Z101" s="149">
        <v>2019</v>
      </c>
      <c r="AA101" s="149" t="s">
        <v>1275</v>
      </c>
      <c r="AB101" s="149">
        <v>5000</v>
      </c>
      <c r="AC101" s="149" t="s">
        <v>2881</v>
      </c>
      <c r="AD101" s="152"/>
      <c r="AE101" s="152"/>
      <c r="AF101" s="152"/>
      <c r="AG101" s="152"/>
      <c r="AH101" s="152"/>
      <c r="AI101" s="152"/>
      <c r="AJ101" s="152"/>
      <c r="AK101" s="152"/>
      <c r="AL101" s="152"/>
      <c r="AM101" s="152"/>
      <c r="AN101" s="152"/>
      <c r="AO101" s="152"/>
      <c r="AP101" s="152"/>
      <c r="AQ101" s="152"/>
      <c r="AR101" s="152"/>
      <c r="AS101" s="152"/>
      <c r="AT101" s="152"/>
      <c r="AU101" s="152"/>
      <c r="AV101" s="152"/>
      <c r="AW101" s="152"/>
      <c r="AX101" s="152"/>
      <c r="AY101" s="152"/>
      <c r="AZ101" s="152"/>
      <c r="BA101" s="152"/>
      <c r="BB101" s="152"/>
      <c r="BC101" s="152"/>
      <c r="BD101" s="152"/>
      <c r="BE101" s="152"/>
      <c r="BF101" s="152"/>
      <c r="BG101" s="152"/>
      <c r="BH101" s="152"/>
      <c r="BI101" s="152"/>
      <c r="BJ101" s="152"/>
      <c r="BK101" s="152"/>
      <c r="BL101" s="152"/>
      <c r="BM101" s="152"/>
      <c r="BN101" s="152"/>
      <c r="BO101" s="152"/>
      <c r="BP101" s="152"/>
      <c r="BQ101" s="152"/>
      <c r="BR101" s="152"/>
      <c r="BS101" s="152"/>
      <c r="BT101" s="152"/>
      <c r="BU101" s="152"/>
      <c r="BV101" s="152"/>
      <c r="BW101" s="152"/>
      <c r="BX101" s="152"/>
      <c r="BY101" s="152"/>
      <c r="BZ101" s="152"/>
      <c r="CA101" s="152"/>
      <c r="CB101" s="152"/>
      <c r="CC101" s="152"/>
      <c r="CD101" s="152"/>
      <c r="CE101" s="152"/>
      <c r="CF101" s="152"/>
      <c r="CG101" s="152"/>
      <c r="CH101" s="152"/>
      <c r="CI101" s="152"/>
      <c r="CJ101" s="152"/>
      <c r="CK101" s="152"/>
      <c r="CL101" s="152"/>
      <c r="CM101" s="152"/>
      <c r="CN101" s="152"/>
      <c r="CO101" s="152"/>
      <c r="CP101" s="152"/>
      <c r="CQ101" s="152"/>
      <c r="CR101" s="152"/>
      <c r="CS101" s="152"/>
      <c r="CT101" s="152"/>
      <c r="CU101" s="152"/>
      <c r="CV101" s="152"/>
      <c r="CW101" s="152"/>
      <c r="CX101" s="152"/>
      <c r="CY101" s="152"/>
      <c r="CZ101" s="152"/>
      <c r="DA101" s="149" t="s">
        <v>1277</v>
      </c>
      <c r="DB101" s="149" t="s">
        <v>1291</v>
      </c>
      <c r="DC101" s="184" t="s">
        <v>3114</v>
      </c>
      <c r="DD101" s="259"/>
      <c r="DE101" s="149" t="s">
        <v>841</v>
      </c>
      <c r="DF101" s="149" t="s">
        <v>1169</v>
      </c>
      <c r="DG101" s="149" t="s">
        <v>1170</v>
      </c>
      <c r="DH101" s="180"/>
      <c r="DI101" s="149" t="s">
        <v>404</v>
      </c>
      <c r="DJ101" s="180"/>
      <c r="DK101" s="180"/>
      <c r="DL101" s="180"/>
      <c r="DM101" s="149" t="s">
        <v>1171</v>
      </c>
      <c r="DN101" s="180"/>
      <c r="DO101" s="149" t="s">
        <v>69</v>
      </c>
      <c r="DP101" s="149"/>
      <c r="DQ101" s="180"/>
      <c r="DR101" s="180"/>
      <c r="DS101" s="180"/>
      <c r="DT101" s="180"/>
      <c r="DU101" s="149"/>
      <c r="DV101" s="149" t="s">
        <v>56</v>
      </c>
      <c r="DW101" s="149" t="s">
        <v>56</v>
      </c>
      <c r="DX101" s="149" t="s">
        <v>56</v>
      </c>
      <c r="DY101" s="149" t="s">
        <v>56</v>
      </c>
      <c r="DZ101" s="149" t="s">
        <v>56</v>
      </c>
    </row>
    <row r="102" spans="1:130" ht="244.5" x14ac:dyDescent="0.25">
      <c r="A102" s="149" t="s">
        <v>1155</v>
      </c>
      <c r="B102" s="149">
        <v>22</v>
      </c>
      <c r="C102" s="149" t="s">
        <v>1156</v>
      </c>
      <c r="D102" s="174">
        <v>2201</v>
      </c>
      <c r="E102" s="149" t="s">
        <v>1157</v>
      </c>
      <c r="F102" s="149">
        <v>36</v>
      </c>
      <c r="G102" s="182" t="s">
        <v>1303</v>
      </c>
      <c r="H102" s="182" t="s">
        <v>239</v>
      </c>
      <c r="I102" s="190">
        <v>0.05</v>
      </c>
      <c r="J102" s="182">
        <v>2019</v>
      </c>
      <c r="K102" s="182" t="s">
        <v>1270</v>
      </c>
      <c r="L102" s="190">
        <v>7.0000000000000007E-2</v>
      </c>
      <c r="M102" s="190" t="s">
        <v>1304</v>
      </c>
      <c r="N102" s="190"/>
      <c r="O102" s="190"/>
      <c r="P102" s="190"/>
      <c r="Q102" s="190"/>
      <c r="R102" s="184" t="s">
        <v>1308</v>
      </c>
      <c r="S102" s="149">
        <v>2201067</v>
      </c>
      <c r="T102" s="149" t="s">
        <v>1309</v>
      </c>
      <c r="U102" s="149">
        <v>92</v>
      </c>
      <c r="V102" s="149">
        <v>220106700</v>
      </c>
      <c r="W102" s="149" t="s">
        <v>1310</v>
      </c>
      <c r="X102" s="149" t="s">
        <v>47</v>
      </c>
      <c r="Y102" s="149">
        <v>2290</v>
      </c>
      <c r="Z102" s="149">
        <v>2019</v>
      </c>
      <c r="AA102" s="149" t="s">
        <v>1275</v>
      </c>
      <c r="AB102" s="149">
        <v>5000</v>
      </c>
      <c r="AC102" s="149" t="s">
        <v>1311</v>
      </c>
      <c r="AD102" s="152"/>
      <c r="AE102" s="152"/>
      <c r="AF102" s="152"/>
      <c r="AG102" s="152"/>
      <c r="AH102" s="152"/>
      <c r="AI102" s="152"/>
      <c r="AJ102" s="152"/>
      <c r="AK102" s="152"/>
      <c r="AL102" s="152"/>
      <c r="AM102" s="152"/>
      <c r="AN102" s="152"/>
      <c r="AO102" s="152"/>
      <c r="AP102" s="152"/>
      <c r="AQ102" s="152"/>
      <c r="AR102" s="152"/>
      <c r="AS102" s="152"/>
      <c r="AT102" s="152"/>
      <c r="AU102" s="152"/>
      <c r="AV102" s="152"/>
      <c r="AW102" s="152"/>
      <c r="AX102" s="152"/>
      <c r="AY102" s="152"/>
      <c r="AZ102" s="152"/>
      <c r="BA102" s="152"/>
      <c r="BB102" s="152"/>
      <c r="BC102" s="152"/>
      <c r="BD102" s="152"/>
      <c r="BE102" s="152"/>
      <c r="BF102" s="152"/>
      <c r="BG102" s="152"/>
      <c r="BH102" s="152"/>
      <c r="BI102" s="152"/>
      <c r="BJ102" s="152"/>
      <c r="BK102" s="152"/>
      <c r="BL102" s="152"/>
      <c r="BM102" s="152"/>
      <c r="BN102" s="152"/>
      <c r="BO102" s="152"/>
      <c r="BP102" s="152"/>
      <c r="BQ102" s="152"/>
      <c r="BR102" s="152"/>
      <c r="BS102" s="152"/>
      <c r="BT102" s="152"/>
      <c r="BU102" s="152"/>
      <c r="BV102" s="152"/>
      <c r="BW102" s="152"/>
      <c r="BX102" s="152"/>
      <c r="BY102" s="152"/>
      <c r="BZ102" s="152"/>
      <c r="CA102" s="152"/>
      <c r="CB102" s="152"/>
      <c r="CC102" s="152"/>
      <c r="CD102" s="152"/>
      <c r="CE102" s="152"/>
      <c r="CF102" s="152"/>
      <c r="CG102" s="152"/>
      <c r="CH102" s="152"/>
      <c r="CI102" s="152"/>
      <c r="CJ102" s="152"/>
      <c r="CK102" s="152"/>
      <c r="CL102" s="152"/>
      <c r="CM102" s="152"/>
      <c r="CN102" s="152"/>
      <c r="CO102" s="152"/>
      <c r="CP102" s="152"/>
      <c r="CQ102" s="152"/>
      <c r="CR102" s="152"/>
      <c r="CS102" s="152"/>
      <c r="CT102" s="152"/>
      <c r="CU102" s="152"/>
      <c r="CV102" s="152"/>
      <c r="CW102" s="152"/>
      <c r="CX102" s="152"/>
      <c r="CY102" s="152"/>
      <c r="CZ102" s="152"/>
      <c r="DA102" s="149" t="s">
        <v>1277</v>
      </c>
      <c r="DB102" s="149" t="s">
        <v>1291</v>
      </c>
      <c r="DC102" s="184" t="s">
        <v>3115</v>
      </c>
      <c r="DD102" s="259"/>
      <c r="DE102" s="149" t="s">
        <v>841</v>
      </c>
      <c r="DF102" s="149"/>
      <c r="DG102" s="149" t="s">
        <v>1170</v>
      </c>
      <c r="DH102" s="180"/>
      <c r="DI102" s="149" t="s">
        <v>404</v>
      </c>
      <c r="DJ102" s="149" t="s">
        <v>1259</v>
      </c>
      <c r="DK102" s="149" t="s">
        <v>1312</v>
      </c>
      <c r="DL102" s="180"/>
      <c r="DM102" s="149" t="s">
        <v>1171</v>
      </c>
      <c r="DN102" s="180"/>
      <c r="DO102" s="149" t="s">
        <v>69</v>
      </c>
      <c r="DP102" s="149"/>
      <c r="DQ102" s="180"/>
      <c r="DR102" s="180"/>
      <c r="DS102" s="149" t="s">
        <v>1313</v>
      </c>
      <c r="DT102" s="180"/>
      <c r="DU102" s="149" t="s">
        <v>56</v>
      </c>
      <c r="DV102" s="149" t="s">
        <v>56</v>
      </c>
      <c r="DW102" s="149" t="s">
        <v>56</v>
      </c>
      <c r="DX102" s="149" t="s">
        <v>56</v>
      </c>
      <c r="DY102" s="149" t="s">
        <v>56</v>
      </c>
      <c r="DZ102" s="149" t="s">
        <v>56</v>
      </c>
    </row>
    <row r="103" spans="1:130" ht="171" x14ac:dyDescent="0.25">
      <c r="A103" s="149" t="s">
        <v>1155</v>
      </c>
      <c r="B103" s="149">
        <v>22</v>
      </c>
      <c r="C103" s="149" t="s">
        <v>1156</v>
      </c>
      <c r="D103" s="174">
        <v>2201</v>
      </c>
      <c r="E103" s="149" t="s">
        <v>1157</v>
      </c>
      <c r="F103" s="149">
        <v>36</v>
      </c>
      <c r="G103" s="182" t="s">
        <v>1303</v>
      </c>
      <c r="H103" s="182" t="s">
        <v>239</v>
      </c>
      <c r="I103" s="190">
        <v>0.05</v>
      </c>
      <c r="J103" s="182">
        <v>2019</v>
      </c>
      <c r="K103" s="182" t="s">
        <v>1270</v>
      </c>
      <c r="L103" s="190">
        <v>7.0000000000000007E-2</v>
      </c>
      <c r="M103" s="190" t="s">
        <v>1304</v>
      </c>
      <c r="N103" s="190"/>
      <c r="O103" s="190"/>
      <c r="P103" s="190"/>
      <c r="Q103" s="190"/>
      <c r="R103" s="184" t="s">
        <v>1314</v>
      </c>
      <c r="S103" s="149">
        <v>2201049</v>
      </c>
      <c r="T103" s="149" t="s">
        <v>1315</v>
      </c>
      <c r="U103" s="149">
        <v>93</v>
      </c>
      <c r="V103" s="149">
        <v>220104903</v>
      </c>
      <c r="W103" s="149" t="s">
        <v>1316</v>
      </c>
      <c r="X103" s="149" t="s">
        <v>47</v>
      </c>
      <c r="Y103" s="149">
        <v>402</v>
      </c>
      <c r="Z103" s="149">
        <v>2019</v>
      </c>
      <c r="AA103" s="149" t="s">
        <v>1275</v>
      </c>
      <c r="AB103" s="149">
        <v>550</v>
      </c>
      <c r="AC103" s="149" t="s">
        <v>1317</v>
      </c>
      <c r="AD103" s="152"/>
      <c r="AE103" s="152"/>
      <c r="AF103" s="152"/>
      <c r="AG103" s="152"/>
      <c r="AH103" s="152"/>
      <c r="AI103" s="152"/>
      <c r="AJ103" s="152"/>
      <c r="AK103" s="152"/>
      <c r="AL103" s="152"/>
      <c r="AM103" s="152"/>
      <c r="AN103" s="152"/>
      <c r="AO103" s="152"/>
      <c r="AP103" s="152"/>
      <c r="AQ103" s="152"/>
      <c r="AR103" s="152"/>
      <c r="AS103" s="152"/>
      <c r="AT103" s="152"/>
      <c r="AU103" s="152"/>
      <c r="AV103" s="152"/>
      <c r="AW103" s="152"/>
      <c r="AX103" s="152"/>
      <c r="AY103" s="152"/>
      <c r="AZ103" s="152"/>
      <c r="BA103" s="152"/>
      <c r="BB103" s="152"/>
      <c r="BC103" s="152"/>
      <c r="BD103" s="152"/>
      <c r="BE103" s="152"/>
      <c r="BF103" s="152"/>
      <c r="BG103" s="152"/>
      <c r="BH103" s="152"/>
      <c r="BI103" s="152"/>
      <c r="BJ103" s="152"/>
      <c r="BK103" s="152"/>
      <c r="BL103" s="152"/>
      <c r="BM103" s="152"/>
      <c r="BN103" s="152"/>
      <c r="BO103" s="152"/>
      <c r="BP103" s="152"/>
      <c r="BQ103" s="152"/>
      <c r="BR103" s="152"/>
      <c r="BS103" s="152"/>
      <c r="BT103" s="152"/>
      <c r="BU103" s="152"/>
      <c r="BV103" s="152"/>
      <c r="BW103" s="152"/>
      <c r="BX103" s="152"/>
      <c r="BY103" s="152"/>
      <c r="BZ103" s="152"/>
      <c r="CA103" s="152"/>
      <c r="CB103" s="152"/>
      <c r="CC103" s="152"/>
      <c r="CD103" s="152"/>
      <c r="CE103" s="152"/>
      <c r="CF103" s="152"/>
      <c r="CG103" s="152"/>
      <c r="CH103" s="152"/>
      <c r="CI103" s="152"/>
      <c r="CJ103" s="152"/>
      <c r="CK103" s="152"/>
      <c r="CL103" s="152"/>
      <c r="CM103" s="152"/>
      <c r="CN103" s="152"/>
      <c r="CO103" s="152"/>
      <c r="CP103" s="152"/>
      <c r="CQ103" s="152"/>
      <c r="CR103" s="152"/>
      <c r="CS103" s="152"/>
      <c r="CT103" s="152"/>
      <c r="CU103" s="152"/>
      <c r="CV103" s="152"/>
      <c r="CW103" s="152"/>
      <c r="CX103" s="152"/>
      <c r="CY103" s="152"/>
      <c r="CZ103" s="152"/>
      <c r="DA103" s="149" t="s">
        <v>1277</v>
      </c>
      <c r="DB103" s="149" t="s">
        <v>1291</v>
      </c>
      <c r="DC103" s="184" t="s">
        <v>3116</v>
      </c>
      <c r="DD103" s="259"/>
      <c r="DE103" s="149" t="s">
        <v>841</v>
      </c>
      <c r="DF103" s="149" t="s">
        <v>1279</v>
      </c>
      <c r="DG103" s="149" t="s">
        <v>1170</v>
      </c>
      <c r="DH103" s="180"/>
      <c r="DI103" s="149" t="s">
        <v>404</v>
      </c>
      <c r="DJ103" s="180"/>
      <c r="DK103" s="180"/>
      <c r="DL103" s="180"/>
      <c r="DM103" s="149" t="s">
        <v>1171</v>
      </c>
      <c r="DN103" s="180"/>
      <c r="DO103" s="149" t="s">
        <v>69</v>
      </c>
      <c r="DP103" s="149"/>
      <c r="DQ103" s="180"/>
      <c r="DR103" s="180"/>
      <c r="DS103" s="180"/>
      <c r="DT103" s="180"/>
      <c r="DU103" s="149" t="s">
        <v>56</v>
      </c>
      <c r="DV103" s="149" t="s">
        <v>56</v>
      </c>
      <c r="DW103" s="149" t="s">
        <v>56</v>
      </c>
      <c r="DX103" s="149" t="s">
        <v>56</v>
      </c>
      <c r="DY103" s="149" t="s">
        <v>56</v>
      </c>
      <c r="DZ103" s="149" t="s">
        <v>56</v>
      </c>
    </row>
    <row r="104" spans="1:130" ht="171" x14ac:dyDescent="0.25">
      <c r="A104" s="149" t="s">
        <v>1155</v>
      </c>
      <c r="B104" s="149">
        <v>22</v>
      </c>
      <c r="C104" s="149" t="s">
        <v>1156</v>
      </c>
      <c r="D104" s="174">
        <v>2201</v>
      </c>
      <c r="E104" s="149" t="s">
        <v>1157</v>
      </c>
      <c r="F104" s="149">
        <v>37</v>
      </c>
      <c r="G104" s="182" t="s">
        <v>1318</v>
      </c>
      <c r="H104" s="182" t="s">
        <v>239</v>
      </c>
      <c r="I104" s="191">
        <f>14*100%/1345</f>
        <v>1.0408921933085501E-2</v>
      </c>
      <c r="J104" s="182">
        <v>2019</v>
      </c>
      <c r="K104" s="182" t="s">
        <v>1319</v>
      </c>
      <c r="L104" s="192" t="s">
        <v>1320</v>
      </c>
      <c r="M104" s="192" t="s">
        <v>1321</v>
      </c>
      <c r="N104" s="192"/>
      <c r="O104" s="192"/>
      <c r="P104" s="192"/>
      <c r="Q104" s="192"/>
      <c r="R104" s="184" t="s">
        <v>1322</v>
      </c>
      <c r="S104" s="149">
        <v>2201030</v>
      </c>
      <c r="T104" s="149" t="s">
        <v>1254</v>
      </c>
      <c r="U104" s="158">
        <v>94</v>
      </c>
      <c r="V104" s="149">
        <v>220103000</v>
      </c>
      <c r="W104" s="149" t="s">
        <v>3239</v>
      </c>
      <c r="X104" s="149" t="s">
        <v>47</v>
      </c>
      <c r="Y104" s="149">
        <v>0</v>
      </c>
      <c r="Z104" s="149">
        <v>2019</v>
      </c>
      <c r="AA104" s="149" t="s">
        <v>1275</v>
      </c>
      <c r="AB104" s="149">
        <v>50</v>
      </c>
      <c r="AC104" s="149" t="s">
        <v>2882</v>
      </c>
      <c r="AD104" s="152"/>
      <c r="AE104" s="152"/>
      <c r="AF104" s="152"/>
      <c r="AG104" s="152"/>
      <c r="AH104" s="152"/>
      <c r="AI104" s="152"/>
      <c r="AJ104" s="152"/>
      <c r="AK104" s="152"/>
      <c r="AL104" s="152"/>
      <c r="AM104" s="152"/>
      <c r="AN104" s="152"/>
      <c r="AO104" s="152"/>
      <c r="AP104" s="152"/>
      <c r="AQ104" s="152"/>
      <c r="AR104" s="152"/>
      <c r="AS104" s="152"/>
      <c r="AT104" s="152"/>
      <c r="AU104" s="152"/>
      <c r="AV104" s="152"/>
      <c r="AW104" s="152"/>
      <c r="AX104" s="152"/>
      <c r="AY104" s="152"/>
      <c r="AZ104" s="152"/>
      <c r="BA104" s="152"/>
      <c r="BB104" s="152"/>
      <c r="BC104" s="152"/>
      <c r="BD104" s="152"/>
      <c r="BE104" s="152"/>
      <c r="BF104" s="152"/>
      <c r="BG104" s="152"/>
      <c r="BH104" s="152"/>
      <c r="BI104" s="152"/>
      <c r="BJ104" s="152"/>
      <c r="BK104" s="152"/>
      <c r="BL104" s="152"/>
      <c r="BM104" s="152"/>
      <c r="BN104" s="152"/>
      <c r="BO104" s="152"/>
      <c r="BP104" s="152"/>
      <c r="BQ104" s="152"/>
      <c r="BR104" s="152"/>
      <c r="BS104" s="152"/>
      <c r="BT104" s="152"/>
      <c r="BU104" s="152"/>
      <c r="BV104" s="152"/>
      <c r="BW104" s="152"/>
      <c r="BX104" s="152"/>
      <c r="BY104" s="152"/>
      <c r="BZ104" s="152"/>
      <c r="CA104" s="152"/>
      <c r="CB104" s="152"/>
      <c r="CC104" s="152"/>
      <c r="CD104" s="152"/>
      <c r="CE104" s="152"/>
      <c r="CF104" s="152"/>
      <c r="CG104" s="152"/>
      <c r="CH104" s="152"/>
      <c r="CI104" s="152"/>
      <c r="CJ104" s="152"/>
      <c r="CK104" s="152"/>
      <c r="CL104" s="152"/>
      <c r="CM104" s="152"/>
      <c r="CN104" s="152"/>
      <c r="CO104" s="152"/>
      <c r="CP104" s="152"/>
      <c r="CQ104" s="152"/>
      <c r="CR104" s="152"/>
      <c r="CS104" s="152"/>
      <c r="CT104" s="152"/>
      <c r="CU104" s="152"/>
      <c r="CV104" s="152"/>
      <c r="CW104" s="152"/>
      <c r="CX104" s="152"/>
      <c r="CY104" s="152"/>
      <c r="CZ104" s="152"/>
      <c r="DA104" s="149" t="s">
        <v>1277</v>
      </c>
      <c r="DB104" s="149" t="s">
        <v>1291</v>
      </c>
      <c r="DC104" s="184" t="s">
        <v>3117</v>
      </c>
      <c r="DD104" s="259"/>
      <c r="DE104" s="149" t="s">
        <v>841</v>
      </c>
      <c r="DF104" s="149" t="s">
        <v>1323</v>
      </c>
      <c r="DG104" s="149" t="s">
        <v>1170</v>
      </c>
      <c r="DH104" s="149"/>
      <c r="DI104" s="149"/>
      <c r="DJ104" s="149" t="s">
        <v>1324</v>
      </c>
      <c r="DK104" s="149" t="s">
        <v>1325</v>
      </c>
      <c r="DL104" s="180"/>
      <c r="DM104" s="149" t="s">
        <v>1171</v>
      </c>
      <c r="DN104" s="180"/>
      <c r="DO104" s="149" t="s">
        <v>69</v>
      </c>
      <c r="DP104" s="149"/>
      <c r="DQ104" s="180"/>
      <c r="DR104" s="180"/>
      <c r="DS104" s="180"/>
      <c r="DT104" s="180"/>
      <c r="DU104" s="149"/>
      <c r="DV104" s="149"/>
      <c r="DW104" s="149"/>
      <c r="DX104" s="149" t="s">
        <v>56</v>
      </c>
      <c r="DY104" s="149" t="s">
        <v>56</v>
      </c>
      <c r="DZ104" s="149" t="s">
        <v>56</v>
      </c>
    </row>
    <row r="105" spans="1:130" ht="199.5" x14ac:dyDescent="0.25">
      <c r="A105" s="149" t="s">
        <v>1155</v>
      </c>
      <c r="B105" s="149">
        <v>22</v>
      </c>
      <c r="C105" s="149" t="s">
        <v>1156</v>
      </c>
      <c r="D105" s="174">
        <v>2201</v>
      </c>
      <c r="E105" s="149" t="s">
        <v>1157</v>
      </c>
      <c r="F105" s="149">
        <v>37</v>
      </c>
      <c r="G105" s="182" t="s">
        <v>1318</v>
      </c>
      <c r="H105" s="182" t="s">
        <v>239</v>
      </c>
      <c r="I105" s="191">
        <f>14*100%/1345</f>
        <v>1.0408921933085501E-2</v>
      </c>
      <c r="J105" s="182">
        <v>2019</v>
      </c>
      <c r="K105" s="182" t="s">
        <v>1319</v>
      </c>
      <c r="L105" s="192" t="s">
        <v>1320</v>
      </c>
      <c r="M105" s="192" t="s">
        <v>1321</v>
      </c>
      <c r="N105" s="192"/>
      <c r="O105" s="192"/>
      <c r="P105" s="192"/>
      <c r="Q105" s="192"/>
      <c r="R105" s="184" t="s">
        <v>1322</v>
      </c>
      <c r="S105" s="149">
        <v>2201049</v>
      </c>
      <c r="T105" s="184" t="s">
        <v>3118</v>
      </c>
      <c r="U105" s="158">
        <v>95</v>
      </c>
      <c r="V105" s="184">
        <v>220104903</v>
      </c>
      <c r="W105" s="184" t="s">
        <v>3119</v>
      </c>
      <c r="X105" s="149" t="s">
        <v>47</v>
      </c>
      <c r="Y105" s="149">
        <v>51</v>
      </c>
      <c r="Z105" s="149">
        <v>2019</v>
      </c>
      <c r="AA105" s="184" t="s">
        <v>1275</v>
      </c>
      <c r="AB105" s="149">
        <v>100</v>
      </c>
      <c r="AC105" s="149" t="s">
        <v>1326</v>
      </c>
      <c r="AD105" s="152"/>
      <c r="AE105" s="152"/>
      <c r="AF105" s="152"/>
      <c r="AG105" s="152"/>
      <c r="AH105" s="152"/>
      <c r="AI105" s="152"/>
      <c r="AJ105" s="152"/>
      <c r="AK105" s="152"/>
      <c r="AL105" s="152"/>
      <c r="AM105" s="152"/>
      <c r="AN105" s="152"/>
      <c r="AO105" s="152"/>
      <c r="AP105" s="152"/>
      <c r="AQ105" s="152"/>
      <c r="AR105" s="152"/>
      <c r="AS105" s="152"/>
      <c r="AT105" s="152"/>
      <c r="AU105" s="152"/>
      <c r="AV105" s="152"/>
      <c r="AW105" s="152"/>
      <c r="AX105" s="152"/>
      <c r="AY105" s="152"/>
      <c r="AZ105" s="152"/>
      <c r="BA105" s="152"/>
      <c r="BB105" s="152"/>
      <c r="BC105" s="152"/>
      <c r="BD105" s="152"/>
      <c r="BE105" s="152"/>
      <c r="BF105" s="152"/>
      <c r="BG105" s="152"/>
      <c r="BH105" s="152"/>
      <c r="BI105" s="152"/>
      <c r="BJ105" s="152"/>
      <c r="BK105" s="152"/>
      <c r="BL105" s="152"/>
      <c r="BM105" s="152"/>
      <c r="BN105" s="152"/>
      <c r="BO105" s="152"/>
      <c r="BP105" s="152"/>
      <c r="BQ105" s="152"/>
      <c r="BR105" s="152"/>
      <c r="BS105" s="152"/>
      <c r="BT105" s="152"/>
      <c r="BU105" s="152"/>
      <c r="BV105" s="152"/>
      <c r="BW105" s="152"/>
      <c r="BX105" s="152"/>
      <c r="BY105" s="152"/>
      <c r="BZ105" s="152"/>
      <c r="CA105" s="152"/>
      <c r="CB105" s="152"/>
      <c r="CC105" s="152"/>
      <c r="CD105" s="152"/>
      <c r="CE105" s="152"/>
      <c r="CF105" s="152"/>
      <c r="CG105" s="152"/>
      <c r="CH105" s="152"/>
      <c r="CI105" s="152"/>
      <c r="CJ105" s="152"/>
      <c r="CK105" s="152"/>
      <c r="CL105" s="152"/>
      <c r="CM105" s="152"/>
      <c r="CN105" s="152"/>
      <c r="CO105" s="152"/>
      <c r="CP105" s="152"/>
      <c r="CQ105" s="152"/>
      <c r="CR105" s="152"/>
      <c r="CS105" s="152"/>
      <c r="CT105" s="152"/>
      <c r="CU105" s="152"/>
      <c r="CV105" s="152"/>
      <c r="CW105" s="152"/>
      <c r="CX105" s="152"/>
      <c r="CY105" s="152"/>
      <c r="CZ105" s="152"/>
      <c r="DA105" s="184" t="s">
        <v>1277</v>
      </c>
      <c r="DB105" s="184" t="s">
        <v>1291</v>
      </c>
      <c r="DC105" s="184" t="s">
        <v>3120</v>
      </c>
      <c r="DD105" s="259"/>
      <c r="DE105" s="184" t="s">
        <v>1279</v>
      </c>
      <c r="DF105" s="184"/>
      <c r="DG105" s="193" t="s">
        <v>1327</v>
      </c>
      <c r="DH105" s="184" t="s">
        <v>1328</v>
      </c>
      <c r="DI105" s="184" t="s">
        <v>1329</v>
      </c>
      <c r="DJ105" s="184" t="s">
        <v>1330</v>
      </c>
      <c r="DK105" s="184" t="s">
        <v>113</v>
      </c>
      <c r="DL105" s="184" t="s">
        <v>69</v>
      </c>
      <c r="DM105" s="184" t="s">
        <v>205</v>
      </c>
      <c r="DN105" s="149" t="s">
        <v>55</v>
      </c>
      <c r="DO105" s="149" t="s">
        <v>1156</v>
      </c>
      <c r="DP105" s="149"/>
      <c r="DQ105" s="180"/>
      <c r="DR105" s="180"/>
      <c r="DS105" s="180"/>
      <c r="DT105" s="180"/>
      <c r="DU105" s="149" t="s">
        <v>56</v>
      </c>
      <c r="DV105" s="149" t="s">
        <v>56</v>
      </c>
      <c r="DW105" s="149" t="s">
        <v>56</v>
      </c>
      <c r="DX105" s="149" t="s">
        <v>56</v>
      </c>
      <c r="DY105" s="149" t="s">
        <v>56</v>
      </c>
      <c r="DZ105" s="149" t="s">
        <v>56</v>
      </c>
    </row>
    <row r="106" spans="1:130" ht="171" x14ac:dyDescent="0.25">
      <c r="A106" s="149" t="s">
        <v>1155</v>
      </c>
      <c r="B106" s="149">
        <v>22</v>
      </c>
      <c r="C106" s="149" t="s">
        <v>1156</v>
      </c>
      <c r="D106" s="174">
        <v>2201</v>
      </c>
      <c r="E106" s="149" t="s">
        <v>1157</v>
      </c>
      <c r="F106" s="149">
        <v>37</v>
      </c>
      <c r="G106" s="182" t="s">
        <v>1318</v>
      </c>
      <c r="H106" s="182" t="s">
        <v>239</v>
      </c>
      <c r="I106" s="191">
        <f>14*100%/1345</f>
        <v>1.0408921933085501E-2</v>
      </c>
      <c r="J106" s="182">
        <v>2019</v>
      </c>
      <c r="K106" s="182" t="s">
        <v>1319</v>
      </c>
      <c r="L106" s="192" t="s">
        <v>1320</v>
      </c>
      <c r="M106" s="192" t="s">
        <v>1321</v>
      </c>
      <c r="N106" s="192"/>
      <c r="O106" s="192"/>
      <c r="P106" s="192"/>
      <c r="Q106" s="192"/>
      <c r="R106" s="184" t="s">
        <v>1331</v>
      </c>
      <c r="S106" s="149">
        <v>2201033</v>
      </c>
      <c r="T106" s="149" t="s">
        <v>1332</v>
      </c>
      <c r="U106" s="149">
        <v>96</v>
      </c>
      <c r="V106" s="149">
        <v>220103302</v>
      </c>
      <c r="W106" s="149" t="s">
        <v>1333</v>
      </c>
      <c r="X106" s="149" t="s">
        <v>47</v>
      </c>
      <c r="Y106" s="149">
        <v>304</v>
      </c>
      <c r="Z106" s="149">
        <v>2019</v>
      </c>
      <c r="AA106" s="149" t="s">
        <v>1334</v>
      </c>
      <c r="AB106" s="149">
        <v>350</v>
      </c>
      <c r="AC106" s="149" t="s">
        <v>1335</v>
      </c>
      <c r="AD106" s="152"/>
      <c r="AE106" s="152"/>
      <c r="AF106" s="152"/>
      <c r="AG106" s="152"/>
      <c r="AH106" s="152"/>
      <c r="AI106" s="152"/>
      <c r="AJ106" s="152"/>
      <c r="AK106" s="152"/>
      <c r="AL106" s="152"/>
      <c r="AM106" s="152"/>
      <c r="AN106" s="152"/>
      <c r="AO106" s="152"/>
      <c r="AP106" s="152"/>
      <c r="AQ106" s="152"/>
      <c r="AR106" s="152"/>
      <c r="AS106" s="152"/>
      <c r="AT106" s="152"/>
      <c r="AU106" s="152"/>
      <c r="AV106" s="152"/>
      <c r="AW106" s="152"/>
      <c r="AX106" s="152"/>
      <c r="AY106" s="152"/>
      <c r="AZ106" s="152"/>
      <c r="BA106" s="152"/>
      <c r="BB106" s="152"/>
      <c r="BC106" s="152"/>
      <c r="BD106" s="152"/>
      <c r="BE106" s="152"/>
      <c r="BF106" s="152"/>
      <c r="BG106" s="152"/>
      <c r="BH106" s="152"/>
      <c r="BI106" s="152"/>
      <c r="BJ106" s="152"/>
      <c r="BK106" s="152"/>
      <c r="BL106" s="152"/>
      <c r="BM106" s="152"/>
      <c r="BN106" s="152"/>
      <c r="BO106" s="152"/>
      <c r="BP106" s="152"/>
      <c r="BQ106" s="152"/>
      <c r="BR106" s="152"/>
      <c r="BS106" s="152"/>
      <c r="BT106" s="152"/>
      <c r="BU106" s="152"/>
      <c r="BV106" s="152"/>
      <c r="BW106" s="152"/>
      <c r="BX106" s="152"/>
      <c r="BY106" s="152"/>
      <c r="BZ106" s="152"/>
      <c r="CA106" s="152"/>
      <c r="CB106" s="152"/>
      <c r="CC106" s="152"/>
      <c r="CD106" s="152"/>
      <c r="CE106" s="152"/>
      <c r="CF106" s="152"/>
      <c r="CG106" s="152"/>
      <c r="CH106" s="152"/>
      <c r="CI106" s="152"/>
      <c r="CJ106" s="152"/>
      <c r="CK106" s="152"/>
      <c r="CL106" s="152"/>
      <c r="CM106" s="152"/>
      <c r="CN106" s="152"/>
      <c r="CO106" s="152"/>
      <c r="CP106" s="152"/>
      <c r="CQ106" s="152"/>
      <c r="CR106" s="152"/>
      <c r="CS106" s="152"/>
      <c r="CT106" s="152"/>
      <c r="CU106" s="152"/>
      <c r="CV106" s="152"/>
      <c r="CW106" s="152"/>
      <c r="CX106" s="152"/>
      <c r="CY106" s="152"/>
      <c r="CZ106" s="152"/>
      <c r="DA106" s="149" t="s">
        <v>1277</v>
      </c>
      <c r="DB106" s="149" t="s">
        <v>1291</v>
      </c>
      <c r="DC106" s="184" t="s">
        <v>3121</v>
      </c>
      <c r="DD106" s="259"/>
      <c r="DE106" s="149" t="s">
        <v>841</v>
      </c>
      <c r="DF106" s="149" t="s">
        <v>1323</v>
      </c>
      <c r="DG106" s="149" t="s">
        <v>1170</v>
      </c>
      <c r="DH106" s="180"/>
      <c r="DI106" s="149"/>
      <c r="DJ106" s="149" t="s">
        <v>1324</v>
      </c>
      <c r="DK106" s="149" t="s">
        <v>1325</v>
      </c>
      <c r="DL106" s="180"/>
      <c r="DM106" s="149" t="s">
        <v>1171</v>
      </c>
      <c r="DN106" s="180"/>
      <c r="DO106" s="149" t="s">
        <v>69</v>
      </c>
      <c r="DP106" s="149"/>
      <c r="DQ106" s="180" t="s">
        <v>643</v>
      </c>
      <c r="DR106" s="180"/>
      <c r="DS106" s="180"/>
      <c r="DT106" s="180"/>
      <c r="DU106" s="149"/>
      <c r="DV106" s="149"/>
      <c r="DW106" s="149" t="s">
        <v>56</v>
      </c>
      <c r="DX106" s="149" t="s">
        <v>56</v>
      </c>
      <c r="DY106" s="149" t="s">
        <v>56</v>
      </c>
      <c r="DZ106" s="149" t="s">
        <v>56</v>
      </c>
    </row>
    <row r="107" spans="1:130" ht="409.5" x14ac:dyDescent="0.25">
      <c r="A107" s="149" t="s">
        <v>1155</v>
      </c>
      <c r="B107" s="149">
        <v>22</v>
      </c>
      <c r="C107" s="149" t="s">
        <v>1156</v>
      </c>
      <c r="D107" s="149">
        <v>2202</v>
      </c>
      <c r="E107" s="182" t="s">
        <v>2883</v>
      </c>
      <c r="F107" s="182">
        <v>38</v>
      </c>
      <c r="G107" s="182" t="s">
        <v>1336</v>
      </c>
      <c r="H107" s="182" t="s">
        <v>239</v>
      </c>
      <c r="I107" s="194">
        <v>0.249</v>
      </c>
      <c r="J107" s="182">
        <v>2018</v>
      </c>
      <c r="K107" s="182" t="s">
        <v>1159</v>
      </c>
      <c r="L107" s="194">
        <v>0.29899999999999999</v>
      </c>
      <c r="M107" s="194" t="s">
        <v>1337</v>
      </c>
      <c r="N107" s="194"/>
      <c r="O107" s="194"/>
      <c r="P107" s="194"/>
      <c r="Q107" s="194"/>
      <c r="R107" s="184" t="s">
        <v>1338</v>
      </c>
      <c r="S107" s="149" t="s">
        <v>1339</v>
      </c>
      <c r="T107" s="149" t="s">
        <v>1340</v>
      </c>
      <c r="U107" s="149">
        <v>97</v>
      </c>
      <c r="V107" s="149" t="s">
        <v>1341</v>
      </c>
      <c r="W107" s="149" t="s">
        <v>1342</v>
      </c>
      <c r="X107" s="149" t="s">
        <v>47</v>
      </c>
      <c r="Y107" s="149">
        <v>3184</v>
      </c>
      <c r="Z107" s="149">
        <v>2019</v>
      </c>
      <c r="AA107" s="149" t="s">
        <v>1165</v>
      </c>
      <c r="AB107" s="164">
        <f>(Y107*15%)+Y107</f>
        <v>3661.6</v>
      </c>
      <c r="AC107" s="164" t="s">
        <v>1343</v>
      </c>
      <c r="AD107" s="164"/>
      <c r="AE107" s="164"/>
      <c r="AF107" s="164"/>
      <c r="AG107" s="164"/>
      <c r="AH107" s="164"/>
      <c r="AI107" s="164"/>
      <c r="AJ107" s="164"/>
      <c r="AK107" s="164"/>
      <c r="AL107" s="164"/>
      <c r="AM107" s="164"/>
      <c r="AN107" s="164"/>
      <c r="AO107" s="164"/>
      <c r="AP107" s="164"/>
      <c r="AQ107" s="164"/>
      <c r="AR107" s="164"/>
      <c r="AS107" s="164"/>
      <c r="AT107" s="164"/>
      <c r="AU107" s="164"/>
      <c r="AV107" s="164"/>
      <c r="AW107" s="164"/>
      <c r="AX107" s="164"/>
      <c r="AY107" s="164"/>
      <c r="AZ107" s="164"/>
      <c r="BA107" s="164"/>
      <c r="BB107" s="164"/>
      <c r="BC107" s="164"/>
      <c r="BD107" s="164"/>
      <c r="BE107" s="164"/>
      <c r="BF107" s="164"/>
      <c r="BG107" s="164"/>
      <c r="BH107" s="164"/>
      <c r="BI107" s="164"/>
      <c r="BJ107" s="164"/>
      <c r="BK107" s="164"/>
      <c r="BL107" s="164"/>
      <c r="BM107" s="164"/>
      <c r="BN107" s="164"/>
      <c r="BO107" s="164"/>
      <c r="BP107" s="164"/>
      <c r="BQ107" s="164"/>
      <c r="BR107" s="164"/>
      <c r="BS107" s="164"/>
      <c r="BT107" s="164"/>
      <c r="BU107" s="164"/>
      <c r="BV107" s="164"/>
      <c r="BW107" s="164"/>
      <c r="BX107" s="164"/>
      <c r="BY107" s="164"/>
      <c r="BZ107" s="164"/>
      <c r="CA107" s="164"/>
      <c r="CB107" s="164"/>
      <c r="CC107" s="164"/>
      <c r="CD107" s="164"/>
      <c r="CE107" s="164"/>
      <c r="CF107" s="164"/>
      <c r="CG107" s="164"/>
      <c r="CH107" s="164"/>
      <c r="CI107" s="164"/>
      <c r="CJ107" s="164"/>
      <c r="CK107" s="164"/>
      <c r="CL107" s="164"/>
      <c r="CM107" s="164"/>
      <c r="CN107" s="164"/>
      <c r="CO107" s="164"/>
      <c r="CP107" s="164"/>
      <c r="CQ107" s="164"/>
      <c r="CR107" s="164"/>
      <c r="CS107" s="164"/>
      <c r="CT107" s="164"/>
      <c r="CU107" s="164"/>
      <c r="CV107" s="164"/>
      <c r="CW107" s="164"/>
      <c r="CX107" s="164"/>
      <c r="CY107" s="164"/>
      <c r="CZ107" s="164"/>
      <c r="DA107" s="149" t="s">
        <v>1167</v>
      </c>
      <c r="DB107" s="149" t="s">
        <v>1344</v>
      </c>
      <c r="DC107" s="184" t="s">
        <v>1345</v>
      </c>
      <c r="DD107" s="259" t="s">
        <v>1346</v>
      </c>
      <c r="DE107" s="149" t="s">
        <v>841</v>
      </c>
      <c r="DF107" s="149" t="s">
        <v>1347</v>
      </c>
      <c r="DG107" s="149" t="s">
        <v>1170</v>
      </c>
      <c r="DH107" s="180"/>
      <c r="DI107" s="149"/>
      <c r="DJ107" s="180"/>
      <c r="DK107" s="180"/>
      <c r="DL107" s="180"/>
      <c r="DM107" s="149" t="s">
        <v>1171</v>
      </c>
      <c r="DN107" s="180"/>
      <c r="DO107" s="149"/>
      <c r="DP107" s="149" t="s">
        <v>643</v>
      </c>
      <c r="DQ107" s="149" t="s">
        <v>55</v>
      </c>
      <c r="DR107" s="149" t="s">
        <v>1156</v>
      </c>
      <c r="DS107" s="180"/>
      <c r="DT107" s="180"/>
      <c r="DU107" s="149"/>
      <c r="DV107" s="149" t="s">
        <v>56</v>
      </c>
      <c r="DW107" s="149" t="s">
        <v>56</v>
      </c>
      <c r="DX107" s="149" t="s">
        <v>56</v>
      </c>
      <c r="DY107" s="149" t="s">
        <v>56</v>
      </c>
      <c r="DZ107" s="149" t="s">
        <v>56</v>
      </c>
    </row>
    <row r="108" spans="1:130" ht="256.5" x14ac:dyDescent="0.25">
      <c r="A108" s="149" t="s">
        <v>1155</v>
      </c>
      <c r="B108" s="149">
        <v>22</v>
      </c>
      <c r="C108" s="149" t="s">
        <v>1156</v>
      </c>
      <c r="D108" s="149">
        <v>2202</v>
      </c>
      <c r="E108" s="182" t="s">
        <v>2883</v>
      </c>
      <c r="F108" s="182">
        <v>38</v>
      </c>
      <c r="G108" s="182" t="s">
        <v>1336</v>
      </c>
      <c r="H108" s="182" t="s">
        <v>239</v>
      </c>
      <c r="I108" s="194">
        <v>0.249</v>
      </c>
      <c r="J108" s="182">
        <v>2018</v>
      </c>
      <c r="K108" s="182" t="s">
        <v>1159</v>
      </c>
      <c r="L108" s="194">
        <v>0.29899999999999999</v>
      </c>
      <c r="M108" s="194" t="s">
        <v>1337</v>
      </c>
      <c r="N108" s="194"/>
      <c r="O108" s="194"/>
      <c r="P108" s="194"/>
      <c r="Q108" s="194"/>
      <c r="R108" s="184" t="s">
        <v>1338</v>
      </c>
      <c r="S108" s="149">
        <v>2202009</v>
      </c>
      <c r="T108" s="149" t="s">
        <v>1340</v>
      </c>
      <c r="U108" s="158">
        <v>98</v>
      </c>
      <c r="V108" s="149" t="s">
        <v>1348</v>
      </c>
      <c r="W108" s="149" t="s">
        <v>1349</v>
      </c>
      <c r="X108" s="149" t="s">
        <v>47</v>
      </c>
      <c r="Y108" s="149">
        <v>0</v>
      </c>
      <c r="Z108" s="149">
        <v>2019</v>
      </c>
      <c r="AA108" s="149" t="s">
        <v>1165</v>
      </c>
      <c r="AB108" s="164">
        <v>10</v>
      </c>
      <c r="AC108" s="164" t="s">
        <v>1350</v>
      </c>
      <c r="AD108" s="164"/>
      <c r="AE108" s="164"/>
      <c r="AF108" s="164"/>
      <c r="AG108" s="164"/>
      <c r="AH108" s="164"/>
      <c r="AI108" s="164"/>
      <c r="AJ108" s="164"/>
      <c r="AK108" s="164"/>
      <c r="AL108" s="164"/>
      <c r="AM108" s="164"/>
      <c r="AN108" s="164"/>
      <c r="AO108" s="164"/>
      <c r="AP108" s="164"/>
      <c r="AQ108" s="164"/>
      <c r="AR108" s="164"/>
      <c r="AS108" s="164"/>
      <c r="AT108" s="164"/>
      <c r="AU108" s="164"/>
      <c r="AV108" s="164"/>
      <c r="AW108" s="164"/>
      <c r="AX108" s="164"/>
      <c r="AY108" s="164"/>
      <c r="AZ108" s="164"/>
      <c r="BA108" s="164"/>
      <c r="BB108" s="164"/>
      <c r="BC108" s="164"/>
      <c r="BD108" s="164"/>
      <c r="BE108" s="164"/>
      <c r="BF108" s="164"/>
      <c r="BG108" s="164"/>
      <c r="BH108" s="164"/>
      <c r="BI108" s="164"/>
      <c r="BJ108" s="164"/>
      <c r="BK108" s="164"/>
      <c r="BL108" s="164"/>
      <c r="BM108" s="164"/>
      <c r="BN108" s="164"/>
      <c r="BO108" s="164"/>
      <c r="BP108" s="164"/>
      <c r="BQ108" s="164"/>
      <c r="BR108" s="164"/>
      <c r="BS108" s="164"/>
      <c r="BT108" s="164"/>
      <c r="BU108" s="164"/>
      <c r="BV108" s="164"/>
      <c r="BW108" s="164"/>
      <c r="BX108" s="164"/>
      <c r="BY108" s="164"/>
      <c r="BZ108" s="164"/>
      <c r="CA108" s="164"/>
      <c r="CB108" s="164"/>
      <c r="CC108" s="164"/>
      <c r="CD108" s="164"/>
      <c r="CE108" s="164"/>
      <c r="CF108" s="164"/>
      <c r="CG108" s="164"/>
      <c r="CH108" s="164"/>
      <c r="CI108" s="164"/>
      <c r="CJ108" s="164"/>
      <c r="CK108" s="164"/>
      <c r="CL108" s="164"/>
      <c r="CM108" s="164"/>
      <c r="CN108" s="164"/>
      <c r="CO108" s="164"/>
      <c r="CP108" s="164"/>
      <c r="CQ108" s="164"/>
      <c r="CR108" s="164"/>
      <c r="CS108" s="164"/>
      <c r="CT108" s="164"/>
      <c r="CU108" s="164"/>
      <c r="CV108" s="164"/>
      <c r="CW108" s="164"/>
      <c r="CX108" s="164"/>
      <c r="CY108" s="164"/>
      <c r="CZ108" s="164"/>
      <c r="DA108" s="149" t="s">
        <v>1167</v>
      </c>
      <c r="DB108" s="149" t="s">
        <v>1344</v>
      </c>
      <c r="DC108" s="184" t="s">
        <v>1351</v>
      </c>
      <c r="DD108" s="259"/>
      <c r="DE108" s="149" t="s">
        <v>841</v>
      </c>
      <c r="DF108" s="149" t="s">
        <v>1323</v>
      </c>
      <c r="DG108" s="149" t="s">
        <v>1170</v>
      </c>
      <c r="DH108" s="180"/>
      <c r="DI108" s="149"/>
      <c r="DJ108" s="180"/>
      <c r="DK108" s="180"/>
      <c r="DL108" s="180"/>
      <c r="DM108" s="149" t="s">
        <v>1171</v>
      </c>
      <c r="DN108" s="180"/>
      <c r="DO108" s="149"/>
      <c r="DP108" s="149" t="s">
        <v>643</v>
      </c>
      <c r="DQ108" s="149" t="s">
        <v>55</v>
      </c>
      <c r="DR108" s="149" t="s">
        <v>1156</v>
      </c>
      <c r="DS108" s="180"/>
      <c r="DT108" s="180"/>
      <c r="DU108" s="149"/>
      <c r="DV108" s="149"/>
      <c r="DW108" s="149"/>
      <c r="DX108" s="149" t="s">
        <v>56</v>
      </c>
      <c r="DY108" s="149"/>
      <c r="DZ108" s="149"/>
    </row>
    <row r="109" spans="1:130" ht="256.5" x14ac:dyDescent="0.25">
      <c r="A109" s="149" t="s">
        <v>1155</v>
      </c>
      <c r="B109" s="149">
        <v>22</v>
      </c>
      <c r="C109" s="149" t="s">
        <v>1156</v>
      </c>
      <c r="D109" s="149">
        <v>2202</v>
      </c>
      <c r="E109" s="182" t="s">
        <v>2883</v>
      </c>
      <c r="F109" s="182">
        <v>38</v>
      </c>
      <c r="G109" s="182" t="s">
        <v>1336</v>
      </c>
      <c r="H109" s="182" t="s">
        <v>239</v>
      </c>
      <c r="I109" s="194">
        <v>0.249</v>
      </c>
      <c r="J109" s="182">
        <v>2018</v>
      </c>
      <c r="K109" s="182" t="s">
        <v>1159</v>
      </c>
      <c r="L109" s="194">
        <v>0.29899999999999999</v>
      </c>
      <c r="M109" s="194" t="s">
        <v>1337</v>
      </c>
      <c r="N109" s="194"/>
      <c r="O109" s="194"/>
      <c r="P109" s="194"/>
      <c r="Q109" s="194"/>
      <c r="R109" s="184" t="s">
        <v>1338</v>
      </c>
      <c r="S109" s="173" t="s">
        <v>1352</v>
      </c>
      <c r="T109" s="149" t="s">
        <v>1353</v>
      </c>
      <c r="U109" s="158">
        <v>99</v>
      </c>
      <c r="V109" s="173" t="s">
        <v>1354</v>
      </c>
      <c r="W109" s="149" t="s">
        <v>1355</v>
      </c>
      <c r="X109" s="149" t="s">
        <v>47</v>
      </c>
      <c r="Y109" s="149">
        <v>0</v>
      </c>
      <c r="Z109" s="149">
        <v>2019</v>
      </c>
      <c r="AA109" s="149" t="s">
        <v>1356</v>
      </c>
      <c r="AB109" s="164">
        <v>2</v>
      </c>
      <c r="AC109" s="164" t="s">
        <v>2884</v>
      </c>
      <c r="AD109" s="164"/>
      <c r="AE109" s="164"/>
      <c r="AF109" s="164"/>
      <c r="AG109" s="164"/>
      <c r="AH109" s="164"/>
      <c r="AI109" s="164"/>
      <c r="AJ109" s="164"/>
      <c r="AK109" s="164"/>
      <c r="AL109" s="164"/>
      <c r="AM109" s="164"/>
      <c r="AN109" s="164"/>
      <c r="AO109" s="164"/>
      <c r="AP109" s="164"/>
      <c r="AQ109" s="164"/>
      <c r="AR109" s="164"/>
      <c r="AS109" s="164"/>
      <c r="AT109" s="164"/>
      <c r="AU109" s="164"/>
      <c r="AV109" s="164"/>
      <c r="AW109" s="164"/>
      <c r="AX109" s="164"/>
      <c r="AY109" s="164"/>
      <c r="AZ109" s="164"/>
      <c r="BA109" s="164"/>
      <c r="BB109" s="164"/>
      <c r="BC109" s="164"/>
      <c r="BD109" s="164"/>
      <c r="BE109" s="164"/>
      <c r="BF109" s="164"/>
      <c r="BG109" s="164"/>
      <c r="BH109" s="164"/>
      <c r="BI109" s="164"/>
      <c r="BJ109" s="164"/>
      <c r="BK109" s="164"/>
      <c r="BL109" s="164"/>
      <c r="BM109" s="164"/>
      <c r="BN109" s="164"/>
      <c r="BO109" s="164"/>
      <c r="BP109" s="164"/>
      <c r="BQ109" s="164"/>
      <c r="BR109" s="164"/>
      <c r="BS109" s="164"/>
      <c r="BT109" s="164"/>
      <c r="BU109" s="164"/>
      <c r="BV109" s="164"/>
      <c r="BW109" s="164"/>
      <c r="BX109" s="164"/>
      <c r="BY109" s="164"/>
      <c r="BZ109" s="164"/>
      <c r="CA109" s="164"/>
      <c r="CB109" s="164"/>
      <c r="CC109" s="164"/>
      <c r="CD109" s="164"/>
      <c r="CE109" s="164"/>
      <c r="CF109" s="164"/>
      <c r="CG109" s="164"/>
      <c r="CH109" s="164"/>
      <c r="CI109" s="164"/>
      <c r="CJ109" s="164"/>
      <c r="CK109" s="164"/>
      <c r="CL109" s="164"/>
      <c r="CM109" s="164"/>
      <c r="CN109" s="164"/>
      <c r="CO109" s="164"/>
      <c r="CP109" s="164"/>
      <c r="CQ109" s="164"/>
      <c r="CR109" s="164"/>
      <c r="CS109" s="164"/>
      <c r="CT109" s="164"/>
      <c r="CU109" s="164"/>
      <c r="CV109" s="164"/>
      <c r="CW109" s="164"/>
      <c r="CX109" s="164"/>
      <c r="CY109" s="164"/>
      <c r="CZ109" s="164"/>
      <c r="DA109" s="149" t="s">
        <v>1357</v>
      </c>
      <c r="DB109" s="149" t="s">
        <v>1358</v>
      </c>
      <c r="DC109" s="184" t="s">
        <v>3122</v>
      </c>
      <c r="DD109" s="259"/>
      <c r="DE109" s="149" t="s">
        <v>841</v>
      </c>
      <c r="DF109" s="149" t="s">
        <v>1194</v>
      </c>
      <c r="DG109" s="149" t="s">
        <v>1170</v>
      </c>
      <c r="DH109" s="180"/>
      <c r="DI109" s="149"/>
      <c r="DJ109" s="180"/>
      <c r="DK109" s="180"/>
      <c r="DL109" s="180"/>
      <c r="DM109" s="149" t="s">
        <v>1171</v>
      </c>
      <c r="DN109" s="180"/>
      <c r="DO109" s="149"/>
      <c r="DP109" s="149" t="s">
        <v>643</v>
      </c>
      <c r="DQ109" s="149" t="s">
        <v>55</v>
      </c>
      <c r="DR109" s="149" t="s">
        <v>1156</v>
      </c>
      <c r="DS109" s="180"/>
      <c r="DT109" s="180"/>
      <c r="DU109" s="149" t="s">
        <v>56</v>
      </c>
      <c r="DV109" s="149" t="s">
        <v>56</v>
      </c>
      <c r="DW109" s="149" t="s">
        <v>56</v>
      </c>
      <c r="DX109" s="149" t="s">
        <v>56</v>
      </c>
      <c r="DY109" s="149" t="s">
        <v>56</v>
      </c>
      <c r="DZ109" s="149" t="s">
        <v>56</v>
      </c>
    </row>
    <row r="110" spans="1:130" ht="409.5" x14ac:dyDescent="0.25">
      <c r="A110" s="149" t="s">
        <v>40</v>
      </c>
      <c r="B110" s="149">
        <v>41</v>
      </c>
      <c r="C110" s="149" t="s">
        <v>1359</v>
      </c>
      <c r="D110" s="149">
        <v>4103</v>
      </c>
      <c r="E110" s="149" t="s">
        <v>1360</v>
      </c>
      <c r="F110" s="149">
        <v>39</v>
      </c>
      <c r="G110" s="149" t="s">
        <v>1361</v>
      </c>
      <c r="H110" s="149" t="s">
        <v>47</v>
      </c>
      <c r="I110" s="195">
        <v>42</v>
      </c>
      <c r="J110" s="149">
        <v>2019</v>
      </c>
      <c r="K110" s="149" t="s">
        <v>1362</v>
      </c>
      <c r="L110" s="195">
        <v>55</v>
      </c>
      <c r="M110" s="159" t="s">
        <v>3240</v>
      </c>
      <c r="N110" s="159"/>
      <c r="O110" s="159"/>
      <c r="P110" s="159"/>
      <c r="Q110" s="159"/>
      <c r="R110" s="149" t="s">
        <v>1363</v>
      </c>
      <c r="S110" s="149">
        <v>4103052</v>
      </c>
      <c r="T110" s="149" t="s">
        <v>1364</v>
      </c>
      <c r="U110" s="149">
        <v>100</v>
      </c>
      <c r="V110" s="149">
        <v>410305201</v>
      </c>
      <c r="W110" s="149" t="s">
        <v>1365</v>
      </c>
      <c r="X110" s="149" t="s">
        <v>1366</v>
      </c>
      <c r="Y110" s="149">
        <v>2</v>
      </c>
      <c r="Z110" s="149">
        <v>2019</v>
      </c>
      <c r="AA110" s="149" t="s">
        <v>1367</v>
      </c>
      <c r="AB110" s="149">
        <v>12</v>
      </c>
      <c r="AC110" s="149" t="s">
        <v>1368</v>
      </c>
      <c r="AD110" s="152"/>
      <c r="AE110" s="152"/>
      <c r="AF110" s="152"/>
      <c r="AG110" s="152"/>
      <c r="AH110" s="152"/>
      <c r="AI110" s="152"/>
      <c r="AJ110" s="152"/>
      <c r="AK110" s="152"/>
      <c r="AL110" s="152"/>
      <c r="AM110" s="152"/>
      <c r="AN110" s="152"/>
      <c r="AO110" s="152"/>
      <c r="AP110" s="152"/>
      <c r="AQ110" s="152"/>
      <c r="AR110" s="152"/>
      <c r="AS110" s="152"/>
      <c r="AT110" s="152"/>
      <c r="AU110" s="152"/>
      <c r="AV110" s="152"/>
      <c r="AW110" s="152"/>
      <c r="AX110" s="152"/>
      <c r="AY110" s="152"/>
      <c r="AZ110" s="152"/>
      <c r="BA110" s="152"/>
      <c r="BB110" s="152"/>
      <c r="BC110" s="152"/>
      <c r="BD110" s="152"/>
      <c r="BE110" s="152"/>
      <c r="BF110" s="152"/>
      <c r="BG110" s="152"/>
      <c r="BH110" s="152"/>
      <c r="BI110" s="152"/>
      <c r="BJ110" s="152"/>
      <c r="BK110" s="152"/>
      <c r="BL110" s="152"/>
      <c r="BM110" s="152"/>
      <c r="BN110" s="152"/>
      <c r="BO110" s="152"/>
      <c r="BP110" s="152"/>
      <c r="BQ110" s="152"/>
      <c r="BR110" s="152"/>
      <c r="BS110" s="152"/>
      <c r="BT110" s="152"/>
      <c r="BU110" s="152"/>
      <c r="BV110" s="152"/>
      <c r="BW110" s="152"/>
      <c r="BX110" s="152"/>
      <c r="BY110" s="152"/>
      <c r="BZ110" s="152"/>
      <c r="CA110" s="152"/>
      <c r="CB110" s="152"/>
      <c r="CC110" s="152"/>
      <c r="CD110" s="152"/>
      <c r="CE110" s="152"/>
      <c r="CF110" s="152"/>
      <c r="CG110" s="152"/>
      <c r="CH110" s="152"/>
      <c r="CI110" s="152"/>
      <c r="CJ110" s="152"/>
      <c r="CK110" s="152"/>
      <c r="CL110" s="152"/>
      <c r="CM110" s="152"/>
      <c r="CN110" s="152"/>
      <c r="CO110" s="152"/>
      <c r="CP110" s="152"/>
      <c r="CQ110" s="152"/>
      <c r="CR110" s="152"/>
      <c r="CS110" s="152"/>
      <c r="CT110" s="152"/>
      <c r="CU110" s="152"/>
      <c r="CV110" s="152"/>
      <c r="CW110" s="152"/>
      <c r="CX110" s="152"/>
      <c r="CY110" s="152"/>
      <c r="CZ110" s="152"/>
      <c r="DA110" s="149" t="s">
        <v>1369</v>
      </c>
      <c r="DB110" s="149" t="s">
        <v>1370</v>
      </c>
      <c r="DC110" s="149" t="s">
        <v>1371</v>
      </c>
      <c r="DD110" s="290">
        <v>11626861202</v>
      </c>
      <c r="DE110" s="196" t="s">
        <v>1372</v>
      </c>
      <c r="DF110" s="149" t="s">
        <v>1373</v>
      </c>
      <c r="DG110" s="149" t="s">
        <v>51</v>
      </c>
      <c r="DH110" s="149"/>
      <c r="DI110" s="149" t="s">
        <v>52</v>
      </c>
      <c r="DJ110" s="149" t="s">
        <v>1374</v>
      </c>
      <c r="DK110" s="149" t="s">
        <v>1375</v>
      </c>
      <c r="DL110" s="149"/>
      <c r="DM110" s="149" t="s">
        <v>1376</v>
      </c>
      <c r="DN110" s="149" t="s">
        <v>1377</v>
      </c>
      <c r="DO110" s="149" t="s">
        <v>1378</v>
      </c>
      <c r="DP110" s="149" t="s">
        <v>1378</v>
      </c>
      <c r="DQ110" s="149" t="s">
        <v>1379</v>
      </c>
      <c r="DR110" s="149" t="s">
        <v>1380</v>
      </c>
      <c r="DS110" s="149" t="s">
        <v>1381</v>
      </c>
      <c r="DT110" s="149" t="s">
        <v>1382</v>
      </c>
      <c r="DU110" s="149"/>
      <c r="DV110" s="174"/>
      <c r="DW110" s="149" t="s">
        <v>56</v>
      </c>
      <c r="DX110" s="149"/>
      <c r="DY110" s="149"/>
      <c r="DZ110" s="149"/>
    </row>
    <row r="111" spans="1:130" ht="285" x14ac:dyDescent="0.25">
      <c r="A111" s="149" t="s">
        <v>40</v>
      </c>
      <c r="B111" s="149">
        <v>41</v>
      </c>
      <c r="C111" s="149" t="s">
        <v>1383</v>
      </c>
      <c r="D111" s="149">
        <v>4103</v>
      </c>
      <c r="E111" s="149" t="s">
        <v>1360</v>
      </c>
      <c r="F111" s="149">
        <v>40</v>
      </c>
      <c r="G111" s="149" t="s">
        <v>1384</v>
      </c>
      <c r="H111" s="149" t="s">
        <v>239</v>
      </c>
      <c r="I111" s="159">
        <v>0.56000000000000005</v>
      </c>
      <c r="J111" s="149">
        <v>2019</v>
      </c>
      <c r="K111" s="149" t="s">
        <v>1385</v>
      </c>
      <c r="L111" s="159">
        <v>0.63</v>
      </c>
      <c r="M111" s="159" t="s">
        <v>1386</v>
      </c>
      <c r="N111" s="159"/>
      <c r="O111" s="159"/>
      <c r="P111" s="159"/>
      <c r="Q111" s="159"/>
      <c r="R111" s="149" t="s">
        <v>1387</v>
      </c>
      <c r="S111" s="149">
        <v>4103017</v>
      </c>
      <c r="T111" s="149" t="s">
        <v>1388</v>
      </c>
      <c r="U111" s="149">
        <v>101</v>
      </c>
      <c r="V111" s="149">
        <v>410301700</v>
      </c>
      <c r="W111" s="149" t="s">
        <v>1389</v>
      </c>
      <c r="X111" s="149" t="s">
        <v>47</v>
      </c>
      <c r="Y111" s="149">
        <v>725</v>
      </c>
      <c r="Z111" s="149">
        <v>2019</v>
      </c>
      <c r="AA111" s="149" t="s">
        <v>1367</v>
      </c>
      <c r="AB111" s="149">
        <v>800</v>
      </c>
      <c r="AC111" s="149" t="s">
        <v>1390</v>
      </c>
      <c r="AD111" s="152"/>
      <c r="AE111" s="152"/>
      <c r="AF111" s="152"/>
      <c r="AG111" s="152"/>
      <c r="AH111" s="152"/>
      <c r="AI111" s="152"/>
      <c r="AJ111" s="152"/>
      <c r="AK111" s="152"/>
      <c r="AL111" s="152"/>
      <c r="AM111" s="152"/>
      <c r="AN111" s="152"/>
      <c r="AO111" s="152"/>
      <c r="AP111" s="152"/>
      <c r="AQ111" s="152"/>
      <c r="AR111" s="152"/>
      <c r="AS111" s="152"/>
      <c r="AT111" s="152"/>
      <c r="AU111" s="152"/>
      <c r="AV111" s="152"/>
      <c r="AW111" s="152"/>
      <c r="AX111" s="152"/>
      <c r="AY111" s="152"/>
      <c r="AZ111" s="152"/>
      <c r="BA111" s="152"/>
      <c r="BB111" s="152"/>
      <c r="BC111" s="152"/>
      <c r="BD111" s="152"/>
      <c r="BE111" s="152"/>
      <c r="BF111" s="152"/>
      <c r="BG111" s="152"/>
      <c r="BH111" s="152"/>
      <c r="BI111" s="152"/>
      <c r="BJ111" s="152"/>
      <c r="BK111" s="152"/>
      <c r="BL111" s="152"/>
      <c r="BM111" s="152"/>
      <c r="BN111" s="152"/>
      <c r="BO111" s="152"/>
      <c r="BP111" s="152"/>
      <c r="BQ111" s="152"/>
      <c r="BR111" s="152"/>
      <c r="BS111" s="152"/>
      <c r="BT111" s="152"/>
      <c r="BU111" s="152"/>
      <c r="BV111" s="152"/>
      <c r="BW111" s="152"/>
      <c r="BX111" s="152"/>
      <c r="BY111" s="152"/>
      <c r="BZ111" s="152"/>
      <c r="CA111" s="152"/>
      <c r="CB111" s="152"/>
      <c r="CC111" s="152"/>
      <c r="CD111" s="152"/>
      <c r="CE111" s="152"/>
      <c r="CF111" s="152"/>
      <c r="CG111" s="152"/>
      <c r="CH111" s="152"/>
      <c r="CI111" s="152"/>
      <c r="CJ111" s="152"/>
      <c r="CK111" s="152"/>
      <c r="CL111" s="152"/>
      <c r="CM111" s="152"/>
      <c r="CN111" s="152"/>
      <c r="CO111" s="152"/>
      <c r="CP111" s="152"/>
      <c r="CQ111" s="152"/>
      <c r="CR111" s="152"/>
      <c r="CS111" s="152"/>
      <c r="CT111" s="152"/>
      <c r="CU111" s="152"/>
      <c r="CV111" s="152"/>
      <c r="CW111" s="152"/>
      <c r="CX111" s="152"/>
      <c r="CY111" s="152"/>
      <c r="CZ111" s="152"/>
      <c r="DA111" s="149" t="s">
        <v>1369</v>
      </c>
      <c r="DB111" s="149" t="s">
        <v>1391</v>
      </c>
      <c r="DC111" s="149" t="s">
        <v>1392</v>
      </c>
      <c r="DD111" s="291"/>
      <c r="DE111" s="166" t="s">
        <v>1393</v>
      </c>
      <c r="DF111" s="149" t="s">
        <v>1373</v>
      </c>
      <c r="DG111" s="149" t="s">
        <v>51</v>
      </c>
      <c r="DH111" s="149"/>
      <c r="DI111" s="149" t="s">
        <v>52</v>
      </c>
      <c r="DJ111" s="149" t="s">
        <v>384</v>
      </c>
      <c r="DK111" s="149" t="s">
        <v>1394</v>
      </c>
      <c r="DL111" s="149"/>
      <c r="DM111" s="149" t="s">
        <v>1376</v>
      </c>
      <c r="DN111" s="149" t="s">
        <v>1395</v>
      </c>
      <c r="DO111" s="149" t="s">
        <v>1396</v>
      </c>
      <c r="DP111" s="149" t="s">
        <v>1396</v>
      </c>
      <c r="DQ111" s="149" t="s">
        <v>1379</v>
      </c>
      <c r="DR111" s="149" t="s">
        <v>1380</v>
      </c>
      <c r="DS111" s="149" t="s">
        <v>1381</v>
      </c>
      <c r="DT111" s="149" t="s">
        <v>1397</v>
      </c>
      <c r="DU111" s="149" t="s">
        <v>56</v>
      </c>
      <c r="DV111" s="149"/>
      <c r="DW111" s="149"/>
      <c r="DX111" s="149"/>
      <c r="DY111" s="149"/>
      <c r="DZ111" s="149"/>
    </row>
    <row r="112" spans="1:130" ht="285" x14ac:dyDescent="0.25">
      <c r="A112" s="149" t="s">
        <v>40</v>
      </c>
      <c r="B112" s="149">
        <v>41</v>
      </c>
      <c r="C112" s="149" t="s">
        <v>1383</v>
      </c>
      <c r="D112" s="149">
        <v>4103</v>
      </c>
      <c r="E112" s="149" t="s">
        <v>1360</v>
      </c>
      <c r="F112" s="149">
        <v>40</v>
      </c>
      <c r="G112" s="149" t="s">
        <v>1384</v>
      </c>
      <c r="H112" s="149" t="s">
        <v>239</v>
      </c>
      <c r="I112" s="159">
        <v>0.56000000000000005</v>
      </c>
      <c r="J112" s="149">
        <v>2019</v>
      </c>
      <c r="K112" s="149" t="s">
        <v>1385</v>
      </c>
      <c r="L112" s="159">
        <v>0.63</v>
      </c>
      <c r="M112" s="159" t="s">
        <v>1386</v>
      </c>
      <c r="N112" s="159"/>
      <c r="O112" s="159"/>
      <c r="P112" s="159"/>
      <c r="Q112" s="159"/>
      <c r="R112" s="149" t="s">
        <v>1398</v>
      </c>
      <c r="S112" s="149">
        <v>4103052</v>
      </c>
      <c r="T112" s="149" t="s">
        <v>1399</v>
      </c>
      <c r="U112" s="158">
        <v>102</v>
      </c>
      <c r="V112" s="149">
        <v>410305201</v>
      </c>
      <c r="W112" s="149" t="s">
        <v>1400</v>
      </c>
      <c r="X112" s="149" t="s">
        <v>47</v>
      </c>
      <c r="Y112" s="149">
        <v>802</v>
      </c>
      <c r="Z112" s="149">
        <v>2019</v>
      </c>
      <c r="AA112" s="149" t="s">
        <v>1367</v>
      </c>
      <c r="AB112" s="149">
        <v>1000</v>
      </c>
      <c r="AC112" s="149" t="s">
        <v>1401</v>
      </c>
      <c r="AD112" s="152"/>
      <c r="AE112" s="152"/>
      <c r="AF112" s="152"/>
      <c r="AG112" s="152"/>
      <c r="AH112" s="152"/>
      <c r="AI112" s="152"/>
      <c r="AJ112" s="152"/>
      <c r="AK112" s="152"/>
      <c r="AL112" s="152"/>
      <c r="AM112" s="152"/>
      <c r="AN112" s="152"/>
      <c r="AO112" s="152"/>
      <c r="AP112" s="152"/>
      <c r="AQ112" s="152"/>
      <c r="AR112" s="152"/>
      <c r="AS112" s="152"/>
      <c r="AT112" s="152"/>
      <c r="AU112" s="152"/>
      <c r="AV112" s="152"/>
      <c r="AW112" s="152"/>
      <c r="AX112" s="152"/>
      <c r="AY112" s="152"/>
      <c r="AZ112" s="152"/>
      <c r="BA112" s="152"/>
      <c r="BB112" s="152"/>
      <c r="BC112" s="152"/>
      <c r="BD112" s="152"/>
      <c r="BE112" s="152"/>
      <c r="BF112" s="152"/>
      <c r="BG112" s="152"/>
      <c r="BH112" s="152"/>
      <c r="BI112" s="152"/>
      <c r="BJ112" s="152"/>
      <c r="BK112" s="152"/>
      <c r="BL112" s="152"/>
      <c r="BM112" s="152"/>
      <c r="BN112" s="152"/>
      <c r="BO112" s="152"/>
      <c r="BP112" s="152"/>
      <c r="BQ112" s="152"/>
      <c r="BR112" s="152"/>
      <c r="BS112" s="152"/>
      <c r="BT112" s="152"/>
      <c r="BU112" s="152"/>
      <c r="BV112" s="152"/>
      <c r="BW112" s="152"/>
      <c r="BX112" s="152"/>
      <c r="BY112" s="152"/>
      <c r="BZ112" s="152"/>
      <c r="CA112" s="152"/>
      <c r="CB112" s="152"/>
      <c r="CC112" s="152"/>
      <c r="CD112" s="152"/>
      <c r="CE112" s="152"/>
      <c r="CF112" s="152"/>
      <c r="CG112" s="152"/>
      <c r="CH112" s="152"/>
      <c r="CI112" s="152"/>
      <c r="CJ112" s="152"/>
      <c r="CK112" s="152"/>
      <c r="CL112" s="152"/>
      <c r="CM112" s="152"/>
      <c r="CN112" s="152"/>
      <c r="CO112" s="152"/>
      <c r="CP112" s="152"/>
      <c r="CQ112" s="152"/>
      <c r="CR112" s="152"/>
      <c r="CS112" s="152"/>
      <c r="CT112" s="152"/>
      <c r="CU112" s="152"/>
      <c r="CV112" s="152"/>
      <c r="CW112" s="152"/>
      <c r="CX112" s="152"/>
      <c r="CY112" s="152"/>
      <c r="CZ112" s="152"/>
      <c r="DA112" s="149" t="s">
        <v>1369</v>
      </c>
      <c r="DB112" s="149" t="s">
        <v>1402</v>
      </c>
      <c r="DC112" s="149" t="s">
        <v>1403</v>
      </c>
      <c r="DD112" s="291"/>
      <c r="DE112" s="166" t="s">
        <v>1393</v>
      </c>
      <c r="DF112" s="149" t="s">
        <v>1373</v>
      </c>
      <c r="DG112" s="149" t="s">
        <v>51</v>
      </c>
      <c r="DH112" s="149"/>
      <c r="DI112" s="149" t="s">
        <v>52</v>
      </c>
      <c r="DJ112" s="149" t="s">
        <v>384</v>
      </c>
      <c r="DK112" s="149" t="s">
        <v>1394</v>
      </c>
      <c r="DL112" s="149"/>
      <c r="DM112" s="149" t="s">
        <v>1376</v>
      </c>
      <c r="DN112" s="149" t="s">
        <v>1395</v>
      </c>
      <c r="DO112" s="149" t="s">
        <v>1396</v>
      </c>
      <c r="DP112" s="149" t="s">
        <v>1396</v>
      </c>
      <c r="DQ112" s="149" t="s">
        <v>1379</v>
      </c>
      <c r="DR112" s="149" t="s">
        <v>1380</v>
      </c>
      <c r="DS112" s="149" t="s">
        <v>1381</v>
      </c>
      <c r="DT112" s="149" t="s">
        <v>1397</v>
      </c>
      <c r="DU112" s="149" t="s">
        <v>56</v>
      </c>
      <c r="DV112" s="149"/>
      <c r="DW112" s="149"/>
      <c r="DX112" s="149"/>
      <c r="DY112" s="149"/>
      <c r="DZ112" s="149"/>
    </row>
    <row r="113" spans="1:130" ht="285" x14ac:dyDescent="0.25">
      <c r="A113" s="149" t="s">
        <v>40</v>
      </c>
      <c r="B113" s="149">
        <v>41</v>
      </c>
      <c r="C113" s="149" t="s">
        <v>1383</v>
      </c>
      <c r="D113" s="149">
        <v>4103</v>
      </c>
      <c r="E113" s="149" t="s">
        <v>1360</v>
      </c>
      <c r="F113" s="149">
        <v>40</v>
      </c>
      <c r="G113" s="149" t="s">
        <v>1384</v>
      </c>
      <c r="H113" s="149" t="s">
        <v>239</v>
      </c>
      <c r="I113" s="159">
        <v>0.56000000000000005</v>
      </c>
      <c r="J113" s="149">
        <v>2019</v>
      </c>
      <c r="K113" s="149" t="s">
        <v>1385</v>
      </c>
      <c r="L113" s="159">
        <v>0.63</v>
      </c>
      <c r="M113" s="159" t="s">
        <v>1386</v>
      </c>
      <c r="N113" s="159"/>
      <c r="O113" s="159"/>
      <c r="P113" s="159"/>
      <c r="Q113" s="159"/>
      <c r="R113" s="149" t="s">
        <v>1398</v>
      </c>
      <c r="S113" s="149">
        <v>4103052</v>
      </c>
      <c r="T113" s="149" t="s">
        <v>1399</v>
      </c>
      <c r="U113" s="158">
        <v>102</v>
      </c>
      <c r="V113" s="149">
        <v>410305201</v>
      </c>
      <c r="W113" s="149" t="s">
        <v>3042</v>
      </c>
      <c r="X113" s="149" t="s">
        <v>47</v>
      </c>
      <c r="Y113" s="149">
        <v>0</v>
      </c>
      <c r="Z113" s="149">
        <v>2019</v>
      </c>
      <c r="AA113" s="149" t="s">
        <v>1367</v>
      </c>
      <c r="AB113" s="149">
        <v>1</v>
      </c>
      <c r="AC113" s="149" t="s">
        <v>3043</v>
      </c>
      <c r="AD113" s="152"/>
      <c r="AE113" s="152"/>
      <c r="AF113" s="152"/>
      <c r="AG113" s="152"/>
      <c r="AH113" s="152"/>
      <c r="AI113" s="152"/>
      <c r="AJ113" s="152"/>
      <c r="AK113" s="152"/>
      <c r="AL113" s="152"/>
      <c r="AM113" s="152"/>
      <c r="AN113" s="152"/>
      <c r="AO113" s="152"/>
      <c r="AP113" s="152"/>
      <c r="AQ113" s="152"/>
      <c r="AR113" s="152"/>
      <c r="AS113" s="152"/>
      <c r="AT113" s="152"/>
      <c r="AU113" s="152"/>
      <c r="AV113" s="152"/>
      <c r="AW113" s="152"/>
      <c r="AX113" s="152"/>
      <c r="AY113" s="152"/>
      <c r="AZ113" s="152"/>
      <c r="BA113" s="152"/>
      <c r="BB113" s="152"/>
      <c r="BC113" s="152"/>
      <c r="BD113" s="152"/>
      <c r="BE113" s="152"/>
      <c r="BF113" s="152"/>
      <c r="BG113" s="152"/>
      <c r="BH113" s="152"/>
      <c r="BI113" s="152"/>
      <c r="BJ113" s="152"/>
      <c r="BK113" s="152"/>
      <c r="BL113" s="152"/>
      <c r="BM113" s="152"/>
      <c r="BN113" s="152"/>
      <c r="BO113" s="152"/>
      <c r="BP113" s="152"/>
      <c r="BQ113" s="152"/>
      <c r="BR113" s="152"/>
      <c r="BS113" s="152"/>
      <c r="BT113" s="152"/>
      <c r="BU113" s="152"/>
      <c r="BV113" s="152"/>
      <c r="BW113" s="152"/>
      <c r="BX113" s="152"/>
      <c r="BY113" s="152"/>
      <c r="BZ113" s="152"/>
      <c r="CA113" s="152"/>
      <c r="CB113" s="152"/>
      <c r="CC113" s="152"/>
      <c r="CD113" s="152"/>
      <c r="CE113" s="152"/>
      <c r="CF113" s="152"/>
      <c r="CG113" s="152"/>
      <c r="CH113" s="152"/>
      <c r="CI113" s="152"/>
      <c r="CJ113" s="152"/>
      <c r="CK113" s="152"/>
      <c r="CL113" s="152"/>
      <c r="CM113" s="152"/>
      <c r="CN113" s="152"/>
      <c r="CO113" s="152"/>
      <c r="CP113" s="152"/>
      <c r="CQ113" s="152"/>
      <c r="CR113" s="152"/>
      <c r="CS113" s="152"/>
      <c r="CT113" s="152"/>
      <c r="CU113" s="152"/>
      <c r="CV113" s="152"/>
      <c r="CW113" s="152"/>
      <c r="CX113" s="152"/>
      <c r="CY113" s="152"/>
      <c r="CZ113" s="152"/>
      <c r="DA113" s="149" t="s">
        <v>1369</v>
      </c>
      <c r="DB113" s="149" t="s">
        <v>1402</v>
      </c>
      <c r="DC113" s="149" t="s">
        <v>1403</v>
      </c>
      <c r="DD113" s="291"/>
      <c r="DE113" s="166" t="s">
        <v>1393</v>
      </c>
      <c r="DF113" s="149" t="s">
        <v>1373</v>
      </c>
      <c r="DG113" s="149" t="s">
        <v>51</v>
      </c>
      <c r="DH113" s="149"/>
      <c r="DI113" s="149" t="s">
        <v>52</v>
      </c>
      <c r="DJ113" s="149" t="s">
        <v>384</v>
      </c>
      <c r="DK113" s="149" t="s">
        <v>1394</v>
      </c>
      <c r="DL113" s="149"/>
      <c r="DM113" s="149" t="s">
        <v>1376</v>
      </c>
      <c r="DN113" s="149" t="s">
        <v>1395</v>
      </c>
      <c r="DO113" s="149" t="s">
        <v>1396</v>
      </c>
      <c r="DP113" s="149" t="s">
        <v>1396</v>
      </c>
      <c r="DQ113" s="149" t="s">
        <v>1379</v>
      </c>
      <c r="DR113" s="149" t="s">
        <v>1380</v>
      </c>
      <c r="DS113" s="149" t="s">
        <v>1381</v>
      </c>
      <c r="DT113" s="149" t="s">
        <v>1397</v>
      </c>
      <c r="DU113" s="149" t="s">
        <v>56</v>
      </c>
      <c r="DV113" s="149"/>
      <c r="DW113" s="149"/>
      <c r="DX113" s="149"/>
      <c r="DY113" s="149"/>
      <c r="DZ113" s="149"/>
    </row>
    <row r="114" spans="1:130" ht="285" x14ac:dyDescent="0.25">
      <c r="A114" s="149" t="s">
        <v>40</v>
      </c>
      <c r="B114" s="149">
        <v>41</v>
      </c>
      <c r="C114" s="149" t="s">
        <v>1383</v>
      </c>
      <c r="D114" s="149">
        <v>4104</v>
      </c>
      <c r="E114" s="149" t="s">
        <v>1360</v>
      </c>
      <c r="F114" s="149">
        <v>40</v>
      </c>
      <c r="G114" s="149" t="s">
        <v>1384</v>
      </c>
      <c r="H114" s="149" t="s">
        <v>239</v>
      </c>
      <c r="I114" s="159">
        <v>0.56000000000000005</v>
      </c>
      <c r="J114" s="149">
        <v>2019</v>
      </c>
      <c r="K114" s="149" t="s">
        <v>1385</v>
      </c>
      <c r="L114" s="159">
        <v>0.63</v>
      </c>
      <c r="M114" s="159" t="s">
        <v>1386</v>
      </c>
      <c r="N114" s="159"/>
      <c r="O114" s="159"/>
      <c r="P114" s="159"/>
      <c r="Q114" s="159"/>
      <c r="R114" s="149" t="s">
        <v>1404</v>
      </c>
      <c r="S114" s="173">
        <v>4104015</v>
      </c>
      <c r="T114" s="149" t="s">
        <v>1405</v>
      </c>
      <c r="U114" s="158">
        <v>103</v>
      </c>
      <c r="V114" s="149">
        <v>410401500</v>
      </c>
      <c r="W114" s="149" t="s">
        <v>1406</v>
      </c>
      <c r="X114" s="149" t="s">
        <v>47</v>
      </c>
      <c r="Y114" s="149">
        <v>54</v>
      </c>
      <c r="Z114" s="149">
        <v>2019</v>
      </c>
      <c r="AA114" s="149" t="s">
        <v>1367</v>
      </c>
      <c r="AB114" s="149">
        <v>54</v>
      </c>
      <c r="AC114" s="149" t="s">
        <v>1407</v>
      </c>
      <c r="AD114" s="152"/>
      <c r="AE114" s="152"/>
      <c r="AF114" s="152"/>
      <c r="AG114" s="152"/>
      <c r="AH114" s="152"/>
      <c r="AI114" s="152"/>
      <c r="AJ114" s="152"/>
      <c r="AK114" s="152"/>
      <c r="AL114" s="152"/>
      <c r="AM114" s="152"/>
      <c r="AN114" s="152"/>
      <c r="AO114" s="152"/>
      <c r="AP114" s="152"/>
      <c r="AQ114" s="152"/>
      <c r="AR114" s="152"/>
      <c r="AS114" s="152"/>
      <c r="AT114" s="152"/>
      <c r="AU114" s="152"/>
      <c r="AV114" s="152"/>
      <c r="AW114" s="152"/>
      <c r="AX114" s="152"/>
      <c r="AY114" s="152"/>
      <c r="AZ114" s="152"/>
      <c r="BA114" s="152"/>
      <c r="BB114" s="152"/>
      <c r="BC114" s="152"/>
      <c r="BD114" s="152"/>
      <c r="BE114" s="152"/>
      <c r="BF114" s="152"/>
      <c r="BG114" s="152"/>
      <c r="BH114" s="152"/>
      <c r="BI114" s="152"/>
      <c r="BJ114" s="152"/>
      <c r="BK114" s="152"/>
      <c r="BL114" s="152"/>
      <c r="BM114" s="152"/>
      <c r="BN114" s="152"/>
      <c r="BO114" s="152"/>
      <c r="BP114" s="152"/>
      <c r="BQ114" s="152"/>
      <c r="BR114" s="152"/>
      <c r="BS114" s="152"/>
      <c r="BT114" s="152"/>
      <c r="BU114" s="152"/>
      <c r="BV114" s="152"/>
      <c r="BW114" s="152"/>
      <c r="BX114" s="152"/>
      <c r="BY114" s="152"/>
      <c r="BZ114" s="152"/>
      <c r="CA114" s="152"/>
      <c r="CB114" s="152"/>
      <c r="CC114" s="152"/>
      <c r="CD114" s="152"/>
      <c r="CE114" s="152"/>
      <c r="CF114" s="152"/>
      <c r="CG114" s="152"/>
      <c r="CH114" s="152"/>
      <c r="CI114" s="152"/>
      <c r="CJ114" s="152"/>
      <c r="CK114" s="152"/>
      <c r="CL114" s="152"/>
      <c r="CM114" s="152"/>
      <c r="CN114" s="152"/>
      <c r="CO114" s="152"/>
      <c r="CP114" s="152"/>
      <c r="CQ114" s="152"/>
      <c r="CR114" s="152"/>
      <c r="CS114" s="152"/>
      <c r="CT114" s="152"/>
      <c r="CU114" s="152"/>
      <c r="CV114" s="152"/>
      <c r="CW114" s="152"/>
      <c r="CX114" s="152"/>
      <c r="CY114" s="152"/>
      <c r="CZ114" s="152"/>
      <c r="DA114" s="149" t="s">
        <v>1369</v>
      </c>
      <c r="DB114" s="149" t="s">
        <v>1402</v>
      </c>
      <c r="DC114" s="149" t="s">
        <v>1408</v>
      </c>
      <c r="DD114" s="291"/>
      <c r="DE114" s="166" t="s">
        <v>1393</v>
      </c>
      <c r="DF114" s="149" t="s">
        <v>1373</v>
      </c>
      <c r="DG114" s="149" t="s">
        <v>51</v>
      </c>
      <c r="DH114" s="149"/>
      <c r="DI114" s="149" t="s">
        <v>52</v>
      </c>
      <c r="DJ114" s="149" t="s">
        <v>384</v>
      </c>
      <c r="DK114" s="149" t="s">
        <v>1394</v>
      </c>
      <c r="DL114" s="149"/>
      <c r="DM114" s="149" t="s">
        <v>1376</v>
      </c>
      <c r="DN114" s="149" t="s">
        <v>1395</v>
      </c>
      <c r="DO114" s="149" t="s">
        <v>1396</v>
      </c>
      <c r="DP114" s="149" t="s">
        <v>1396</v>
      </c>
      <c r="DQ114" s="149" t="s">
        <v>1379</v>
      </c>
      <c r="DR114" s="149" t="s">
        <v>1380</v>
      </c>
      <c r="DS114" s="149" t="s">
        <v>1381</v>
      </c>
      <c r="DT114" s="149" t="s">
        <v>1397</v>
      </c>
      <c r="DU114" s="149" t="s">
        <v>56</v>
      </c>
      <c r="DV114" s="149"/>
      <c r="DW114" s="149"/>
      <c r="DX114" s="149"/>
      <c r="DY114" s="149"/>
      <c r="DZ114" s="149"/>
    </row>
    <row r="115" spans="1:130" ht="285" x14ac:dyDescent="0.25">
      <c r="A115" s="149" t="s">
        <v>805</v>
      </c>
      <c r="B115" s="174">
        <v>36</v>
      </c>
      <c r="C115" s="174" t="s">
        <v>374</v>
      </c>
      <c r="D115" s="174">
        <v>3601</v>
      </c>
      <c r="E115" s="149" t="s">
        <v>1360</v>
      </c>
      <c r="F115" s="149">
        <v>40</v>
      </c>
      <c r="G115" s="149" t="s">
        <v>1384</v>
      </c>
      <c r="H115" s="149" t="s">
        <v>239</v>
      </c>
      <c r="I115" s="159">
        <v>0.56000000000000005</v>
      </c>
      <c r="J115" s="149">
        <v>2019</v>
      </c>
      <c r="K115" s="149" t="s">
        <v>1385</v>
      </c>
      <c r="L115" s="159">
        <v>0.63</v>
      </c>
      <c r="M115" s="159" t="s">
        <v>1386</v>
      </c>
      <c r="N115" s="159"/>
      <c r="O115" s="159"/>
      <c r="P115" s="159"/>
      <c r="Q115" s="159"/>
      <c r="R115" s="149" t="s">
        <v>1409</v>
      </c>
      <c r="S115" s="173" t="s">
        <v>1410</v>
      </c>
      <c r="T115" s="149" t="s">
        <v>1411</v>
      </c>
      <c r="U115" s="149">
        <v>104</v>
      </c>
      <c r="V115" s="173">
        <v>360101204</v>
      </c>
      <c r="W115" s="149" t="s">
        <v>1412</v>
      </c>
      <c r="X115" s="174" t="s">
        <v>47</v>
      </c>
      <c r="Y115" s="174">
        <v>1560</v>
      </c>
      <c r="Z115" s="174">
        <v>2019</v>
      </c>
      <c r="AA115" s="149" t="s">
        <v>1367</v>
      </c>
      <c r="AB115" s="174">
        <v>1709</v>
      </c>
      <c r="AC115" s="149" t="s">
        <v>1413</v>
      </c>
      <c r="AD115" s="152"/>
      <c r="AE115" s="152"/>
      <c r="AF115" s="152"/>
      <c r="AG115" s="152"/>
      <c r="AH115" s="152"/>
      <c r="AI115" s="152"/>
      <c r="AJ115" s="152"/>
      <c r="AK115" s="152"/>
      <c r="AL115" s="152"/>
      <c r="AM115" s="152"/>
      <c r="AN115" s="152"/>
      <c r="AO115" s="152"/>
      <c r="AP115" s="152"/>
      <c r="AQ115" s="152"/>
      <c r="AR115" s="152"/>
      <c r="AS115" s="152"/>
      <c r="AT115" s="152"/>
      <c r="AU115" s="152"/>
      <c r="AV115" s="152"/>
      <c r="AW115" s="152"/>
      <c r="AX115" s="152"/>
      <c r="AY115" s="152"/>
      <c r="AZ115" s="152"/>
      <c r="BA115" s="152"/>
      <c r="BB115" s="152"/>
      <c r="BC115" s="152"/>
      <c r="BD115" s="152"/>
      <c r="BE115" s="152"/>
      <c r="BF115" s="152"/>
      <c r="BG115" s="152"/>
      <c r="BH115" s="152"/>
      <c r="BI115" s="152"/>
      <c r="BJ115" s="152"/>
      <c r="BK115" s="152"/>
      <c r="BL115" s="152"/>
      <c r="BM115" s="152"/>
      <c r="BN115" s="152"/>
      <c r="BO115" s="152"/>
      <c r="BP115" s="152"/>
      <c r="BQ115" s="152"/>
      <c r="BR115" s="152"/>
      <c r="BS115" s="152"/>
      <c r="BT115" s="152"/>
      <c r="BU115" s="152"/>
      <c r="BV115" s="152"/>
      <c r="BW115" s="152"/>
      <c r="BX115" s="152"/>
      <c r="BY115" s="152"/>
      <c r="BZ115" s="152"/>
      <c r="CA115" s="152"/>
      <c r="CB115" s="152"/>
      <c r="CC115" s="152"/>
      <c r="CD115" s="152"/>
      <c r="CE115" s="152"/>
      <c r="CF115" s="152"/>
      <c r="CG115" s="152"/>
      <c r="CH115" s="152"/>
      <c r="CI115" s="152"/>
      <c r="CJ115" s="152"/>
      <c r="CK115" s="152"/>
      <c r="CL115" s="152"/>
      <c r="CM115" s="152"/>
      <c r="CN115" s="152"/>
      <c r="CO115" s="152"/>
      <c r="CP115" s="152"/>
      <c r="CQ115" s="152"/>
      <c r="CR115" s="152"/>
      <c r="CS115" s="152"/>
      <c r="CT115" s="152"/>
      <c r="CU115" s="152"/>
      <c r="CV115" s="152"/>
      <c r="CW115" s="152"/>
      <c r="CX115" s="152"/>
      <c r="CY115" s="152"/>
      <c r="CZ115" s="152"/>
      <c r="DA115" s="149" t="s">
        <v>1369</v>
      </c>
      <c r="DB115" s="149" t="s">
        <v>1414</v>
      </c>
      <c r="DC115" s="149" t="s">
        <v>1415</v>
      </c>
      <c r="DD115" s="291"/>
      <c r="DE115" s="166" t="s">
        <v>1393</v>
      </c>
      <c r="DF115" s="149" t="s">
        <v>1373</v>
      </c>
      <c r="DG115" s="149" t="s">
        <v>51</v>
      </c>
      <c r="DH115" s="149"/>
      <c r="DI115" s="149" t="s">
        <v>52</v>
      </c>
      <c r="DJ115" s="149" t="s">
        <v>384</v>
      </c>
      <c r="DK115" s="149" t="s">
        <v>1394</v>
      </c>
      <c r="DL115" s="149"/>
      <c r="DM115" s="149" t="s">
        <v>1376</v>
      </c>
      <c r="DN115" s="149" t="s">
        <v>1395</v>
      </c>
      <c r="DO115" s="149" t="s">
        <v>1396</v>
      </c>
      <c r="DP115" s="149" t="s">
        <v>1396</v>
      </c>
      <c r="DQ115" s="149" t="s">
        <v>1379</v>
      </c>
      <c r="DR115" s="149" t="s">
        <v>1380</v>
      </c>
      <c r="DS115" s="149" t="s">
        <v>1381</v>
      </c>
      <c r="DT115" s="149" t="s">
        <v>1397</v>
      </c>
      <c r="DU115" s="149" t="s">
        <v>56</v>
      </c>
      <c r="DV115" s="149"/>
      <c r="DW115" s="149"/>
      <c r="DX115" s="149"/>
      <c r="DY115" s="149"/>
      <c r="DZ115" s="149"/>
    </row>
    <row r="116" spans="1:130" ht="285" x14ac:dyDescent="0.25">
      <c r="A116" s="149" t="s">
        <v>40</v>
      </c>
      <c r="B116" s="149">
        <v>41</v>
      </c>
      <c r="C116" s="149" t="s">
        <v>1383</v>
      </c>
      <c r="D116" s="149">
        <v>4104</v>
      </c>
      <c r="E116" s="149" t="s">
        <v>1360</v>
      </c>
      <c r="F116" s="149">
        <v>41</v>
      </c>
      <c r="G116" s="149" t="s">
        <v>1416</v>
      </c>
      <c r="H116" s="149" t="s">
        <v>239</v>
      </c>
      <c r="I116" s="159">
        <v>0.35</v>
      </c>
      <c r="J116" s="149">
        <v>2019</v>
      </c>
      <c r="K116" s="149" t="s">
        <v>1362</v>
      </c>
      <c r="L116" s="159">
        <v>0.5</v>
      </c>
      <c r="M116" s="159" t="s">
        <v>1417</v>
      </c>
      <c r="N116" s="159"/>
      <c r="O116" s="159"/>
      <c r="P116" s="159"/>
      <c r="Q116" s="159"/>
      <c r="R116" s="149" t="s">
        <v>1418</v>
      </c>
      <c r="S116" s="149">
        <v>4104035</v>
      </c>
      <c r="T116" s="149" t="s">
        <v>1419</v>
      </c>
      <c r="U116" s="149">
        <v>105</v>
      </c>
      <c r="V116" s="149">
        <v>410403500</v>
      </c>
      <c r="W116" s="149" t="s">
        <v>1420</v>
      </c>
      <c r="X116" s="149" t="s">
        <v>47</v>
      </c>
      <c r="Y116" s="149">
        <v>642</v>
      </c>
      <c r="Z116" s="149">
        <v>2019</v>
      </c>
      <c r="AA116" s="149" t="s">
        <v>1367</v>
      </c>
      <c r="AB116" s="149">
        <v>706</v>
      </c>
      <c r="AC116" s="149" t="s">
        <v>1421</v>
      </c>
      <c r="AD116" s="152"/>
      <c r="AE116" s="152"/>
      <c r="AF116" s="152"/>
      <c r="AG116" s="152"/>
      <c r="AH116" s="152"/>
      <c r="AI116" s="152"/>
      <c r="AJ116" s="152"/>
      <c r="AK116" s="152"/>
      <c r="AL116" s="152"/>
      <c r="AM116" s="152"/>
      <c r="AN116" s="152"/>
      <c r="AO116" s="152"/>
      <c r="AP116" s="152"/>
      <c r="AQ116" s="152"/>
      <c r="AR116" s="152"/>
      <c r="AS116" s="152"/>
      <c r="AT116" s="152"/>
      <c r="AU116" s="152"/>
      <c r="AV116" s="152"/>
      <c r="AW116" s="152"/>
      <c r="AX116" s="152"/>
      <c r="AY116" s="152"/>
      <c r="AZ116" s="152"/>
      <c r="BA116" s="152"/>
      <c r="BB116" s="152"/>
      <c r="BC116" s="152"/>
      <c r="BD116" s="152"/>
      <c r="BE116" s="152"/>
      <c r="BF116" s="152"/>
      <c r="BG116" s="152"/>
      <c r="BH116" s="152"/>
      <c r="BI116" s="152"/>
      <c r="BJ116" s="152"/>
      <c r="BK116" s="152"/>
      <c r="BL116" s="152"/>
      <c r="BM116" s="152"/>
      <c r="BN116" s="152"/>
      <c r="BO116" s="152"/>
      <c r="BP116" s="152"/>
      <c r="BQ116" s="152"/>
      <c r="BR116" s="152"/>
      <c r="BS116" s="152"/>
      <c r="BT116" s="152"/>
      <c r="BU116" s="152"/>
      <c r="BV116" s="152"/>
      <c r="BW116" s="152"/>
      <c r="BX116" s="152"/>
      <c r="BY116" s="152"/>
      <c r="BZ116" s="152"/>
      <c r="CA116" s="152"/>
      <c r="CB116" s="152"/>
      <c r="CC116" s="152"/>
      <c r="CD116" s="152"/>
      <c r="CE116" s="152"/>
      <c r="CF116" s="152"/>
      <c r="CG116" s="152"/>
      <c r="CH116" s="152"/>
      <c r="CI116" s="152"/>
      <c r="CJ116" s="152"/>
      <c r="CK116" s="152"/>
      <c r="CL116" s="152"/>
      <c r="CM116" s="152"/>
      <c r="CN116" s="152"/>
      <c r="CO116" s="152"/>
      <c r="CP116" s="152"/>
      <c r="CQ116" s="152"/>
      <c r="CR116" s="152"/>
      <c r="CS116" s="152"/>
      <c r="CT116" s="152"/>
      <c r="CU116" s="152"/>
      <c r="CV116" s="152"/>
      <c r="CW116" s="152"/>
      <c r="CX116" s="152"/>
      <c r="CY116" s="152"/>
      <c r="CZ116" s="152"/>
      <c r="DA116" s="149" t="s">
        <v>1369</v>
      </c>
      <c r="DB116" s="149" t="s">
        <v>1422</v>
      </c>
      <c r="DC116" s="149" t="s">
        <v>1423</v>
      </c>
      <c r="DD116" s="291"/>
      <c r="DE116" s="166" t="s">
        <v>1393</v>
      </c>
      <c r="DF116" s="149" t="s">
        <v>1373</v>
      </c>
      <c r="DG116" s="149" t="s">
        <v>1424</v>
      </c>
      <c r="DH116" s="149"/>
      <c r="DI116" s="149" t="s">
        <v>52</v>
      </c>
      <c r="DJ116" s="149" t="s">
        <v>1425</v>
      </c>
      <c r="DK116" s="149" t="s">
        <v>1426</v>
      </c>
      <c r="DL116" s="149"/>
      <c r="DM116" s="149" t="s">
        <v>1376</v>
      </c>
      <c r="DN116" s="149" t="s">
        <v>1377</v>
      </c>
      <c r="DO116" s="149" t="s">
        <v>1378</v>
      </c>
      <c r="DP116" s="149" t="s">
        <v>1378</v>
      </c>
      <c r="DQ116" s="149" t="s">
        <v>1379</v>
      </c>
      <c r="DR116" s="149" t="s">
        <v>1380</v>
      </c>
      <c r="DS116" s="149" t="s">
        <v>1381</v>
      </c>
      <c r="DT116" s="149" t="s">
        <v>1397</v>
      </c>
      <c r="DU116" s="149"/>
      <c r="DV116" s="149"/>
      <c r="DW116" s="149"/>
      <c r="DX116" s="149"/>
      <c r="DY116" s="149" t="s">
        <v>56</v>
      </c>
      <c r="DZ116" s="149"/>
    </row>
    <row r="117" spans="1:130" ht="285" x14ac:dyDescent="0.25">
      <c r="A117" s="149" t="s">
        <v>40</v>
      </c>
      <c r="B117" s="149">
        <v>41</v>
      </c>
      <c r="C117" s="149" t="s">
        <v>1383</v>
      </c>
      <c r="D117" s="149">
        <v>4104</v>
      </c>
      <c r="E117" s="149" t="s">
        <v>1360</v>
      </c>
      <c r="F117" s="149">
        <v>41</v>
      </c>
      <c r="G117" s="149" t="s">
        <v>1416</v>
      </c>
      <c r="H117" s="149" t="s">
        <v>239</v>
      </c>
      <c r="I117" s="159">
        <v>0.35</v>
      </c>
      <c r="J117" s="149">
        <v>2019</v>
      </c>
      <c r="K117" s="149" t="s">
        <v>1362</v>
      </c>
      <c r="L117" s="159">
        <v>0.5</v>
      </c>
      <c r="M117" s="159" t="s">
        <v>1417</v>
      </c>
      <c r="N117" s="159"/>
      <c r="O117" s="159"/>
      <c r="P117" s="159"/>
      <c r="Q117" s="159"/>
      <c r="R117" s="149" t="s">
        <v>1427</v>
      </c>
      <c r="S117" s="149">
        <v>4104035</v>
      </c>
      <c r="T117" s="149" t="s">
        <v>1428</v>
      </c>
      <c r="U117" s="158">
        <v>106</v>
      </c>
      <c r="V117" s="149">
        <v>410403500</v>
      </c>
      <c r="W117" s="149" t="s">
        <v>1429</v>
      </c>
      <c r="X117" s="149" t="s">
        <v>47</v>
      </c>
      <c r="Y117" s="149">
        <v>1</v>
      </c>
      <c r="Z117" s="149">
        <v>2019</v>
      </c>
      <c r="AA117" s="149" t="s">
        <v>1367</v>
      </c>
      <c r="AB117" s="149">
        <v>4</v>
      </c>
      <c r="AC117" s="149" t="s">
        <v>1430</v>
      </c>
      <c r="AD117" s="152"/>
      <c r="AE117" s="152"/>
      <c r="AF117" s="152"/>
      <c r="AG117" s="152"/>
      <c r="AH117" s="152"/>
      <c r="AI117" s="152"/>
      <c r="AJ117" s="152"/>
      <c r="AK117" s="152"/>
      <c r="AL117" s="152"/>
      <c r="AM117" s="152"/>
      <c r="AN117" s="152"/>
      <c r="AO117" s="152"/>
      <c r="AP117" s="152"/>
      <c r="AQ117" s="152"/>
      <c r="AR117" s="152"/>
      <c r="AS117" s="152"/>
      <c r="AT117" s="152"/>
      <c r="AU117" s="152"/>
      <c r="AV117" s="152"/>
      <c r="AW117" s="152"/>
      <c r="AX117" s="152"/>
      <c r="AY117" s="152"/>
      <c r="AZ117" s="152"/>
      <c r="BA117" s="152"/>
      <c r="BB117" s="152"/>
      <c r="BC117" s="152"/>
      <c r="BD117" s="152"/>
      <c r="BE117" s="152"/>
      <c r="BF117" s="152"/>
      <c r="BG117" s="152"/>
      <c r="BH117" s="152"/>
      <c r="BI117" s="152"/>
      <c r="BJ117" s="152"/>
      <c r="BK117" s="152"/>
      <c r="BL117" s="152"/>
      <c r="BM117" s="152"/>
      <c r="BN117" s="152"/>
      <c r="BO117" s="152"/>
      <c r="BP117" s="152"/>
      <c r="BQ117" s="152"/>
      <c r="BR117" s="152"/>
      <c r="BS117" s="152"/>
      <c r="BT117" s="152"/>
      <c r="BU117" s="152"/>
      <c r="BV117" s="152"/>
      <c r="BW117" s="152"/>
      <c r="BX117" s="152"/>
      <c r="BY117" s="152"/>
      <c r="BZ117" s="152"/>
      <c r="CA117" s="152"/>
      <c r="CB117" s="152"/>
      <c r="CC117" s="152"/>
      <c r="CD117" s="152"/>
      <c r="CE117" s="152"/>
      <c r="CF117" s="152"/>
      <c r="CG117" s="152"/>
      <c r="CH117" s="152"/>
      <c r="CI117" s="152"/>
      <c r="CJ117" s="152"/>
      <c r="CK117" s="152"/>
      <c r="CL117" s="152"/>
      <c r="CM117" s="152"/>
      <c r="CN117" s="152"/>
      <c r="CO117" s="152"/>
      <c r="CP117" s="152"/>
      <c r="CQ117" s="152"/>
      <c r="CR117" s="152"/>
      <c r="CS117" s="152"/>
      <c r="CT117" s="152"/>
      <c r="CU117" s="152"/>
      <c r="CV117" s="152"/>
      <c r="CW117" s="152"/>
      <c r="CX117" s="152"/>
      <c r="CY117" s="152"/>
      <c r="CZ117" s="152"/>
      <c r="DA117" s="149" t="s">
        <v>1369</v>
      </c>
      <c r="DB117" s="149" t="s">
        <v>1431</v>
      </c>
      <c r="DC117" s="149" t="s">
        <v>1432</v>
      </c>
      <c r="DD117" s="291"/>
      <c r="DE117" s="166" t="s">
        <v>1393</v>
      </c>
      <c r="DF117" s="149" t="s">
        <v>1373</v>
      </c>
      <c r="DG117" s="149" t="s">
        <v>1424</v>
      </c>
      <c r="DH117" s="149"/>
      <c r="DI117" s="149" t="s">
        <v>52</v>
      </c>
      <c r="DJ117" s="149" t="s">
        <v>1425</v>
      </c>
      <c r="DK117" s="149" t="s">
        <v>1426</v>
      </c>
      <c r="DL117" s="149"/>
      <c r="DM117" s="149" t="s">
        <v>1376</v>
      </c>
      <c r="DN117" s="149" t="s">
        <v>1377</v>
      </c>
      <c r="DO117" s="149" t="s">
        <v>1378</v>
      </c>
      <c r="DP117" s="149" t="s">
        <v>1378</v>
      </c>
      <c r="DQ117" s="149" t="s">
        <v>1379</v>
      </c>
      <c r="DR117" s="149" t="s">
        <v>1380</v>
      </c>
      <c r="DS117" s="149" t="s">
        <v>1381</v>
      </c>
      <c r="DT117" s="149" t="s">
        <v>1397</v>
      </c>
      <c r="DU117" s="149"/>
      <c r="DV117" s="149"/>
      <c r="DW117" s="149"/>
      <c r="DX117" s="149"/>
      <c r="DY117" s="149" t="s">
        <v>56</v>
      </c>
      <c r="DZ117" s="149"/>
    </row>
    <row r="118" spans="1:130" ht="285" x14ac:dyDescent="0.25">
      <c r="A118" s="149" t="s">
        <v>40</v>
      </c>
      <c r="B118" s="149">
        <v>41</v>
      </c>
      <c r="C118" s="149" t="s">
        <v>1383</v>
      </c>
      <c r="D118" s="149">
        <v>4104</v>
      </c>
      <c r="E118" s="149" t="s">
        <v>1360</v>
      </c>
      <c r="F118" s="149">
        <v>41</v>
      </c>
      <c r="G118" s="149" t="s">
        <v>1416</v>
      </c>
      <c r="H118" s="149" t="s">
        <v>239</v>
      </c>
      <c r="I118" s="159">
        <v>0.35</v>
      </c>
      <c r="J118" s="149">
        <v>2019</v>
      </c>
      <c r="K118" s="149" t="s">
        <v>1362</v>
      </c>
      <c r="L118" s="159">
        <v>0.5</v>
      </c>
      <c r="M118" s="159" t="s">
        <v>1417</v>
      </c>
      <c r="N118" s="159"/>
      <c r="O118" s="159"/>
      <c r="P118" s="159"/>
      <c r="Q118" s="159"/>
      <c r="R118" s="149" t="s">
        <v>1433</v>
      </c>
      <c r="S118" s="149">
        <v>4104035</v>
      </c>
      <c r="T118" s="149" t="s">
        <v>1434</v>
      </c>
      <c r="U118" s="158">
        <v>107</v>
      </c>
      <c r="V118" s="149">
        <v>410403500</v>
      </c>
      <c r="W118" s="149" t="s">
        <v>1435</v>
      </c>
      <c r="X118" s="149" t="s">
        <v>47</v>
      </c>
      <c r="Y118" s="149">
        <v>82</v>
      </c>
      <c r="Z118" s="149">
        <v>2019</v>
      </c>
      <c r="AA118" s="149" t="s">
        <v>1367</v>
      </c>
      <c r="AB118" s="149">
        <v>250</v>
      </c>
      <c r="AC118" s="149" t="s">
        <v>1436</v>
      </c>
      <c r="AD118" s="152"/>
      <c r="AE118" s="152"/>
      <c r="AF118" s="152"/>
      <c r="AG118" s="152"/>
      <c r="AH118" s="152"/>
      <c r="AI118" s="152"/>
      <c r="AJ118" s="152"/>
      <c r="AK118" s="152"/>
      <c r="AL118" s="152"/>
      <c r="AM118" s="152"/>
      <c r="AN118" s="152"/>
      <c r="AO118" s="152"/>
      <c r="AP118" s="152"/>
      <c r="AQ118" s="152"/>
      <c r="AR118" s="152"/>
      <c r="AS118" s="152"/>
      <c r="AT118" s="152"/>
      <c r="AU118" s="152"/>
      <c r="AV118" s="152"/>
      <c r="AW118" s="152"/>
      <c r="AX118" s="152"/>
      <c r="AY118" s="152"/>
      <c r="AZ118" s="152"/>
      <c r="BA118" s="152"/>
      <c r="BB118" s="152"/>
      <c r="BC118" s="152"/>
      <c r="BD118" s="152"/>
      <c r="BE118" s="152"/>
      <c r="BF118" s="152"/>
      <c r="BG118" s="152"/>
      <c r="BH118" s="152"/>
      <c r="BI118" s="152"/>
      <c r="BJ118" s="152"/>
      <c r="BK118" s="152"/>
      <c r="BL118" s="152"/>
      <c r="BM118" s="152"/>
      <c r="BN118" s="152"/>
      <c r="BO118" s="152"/>
      <c r="BP118" s="152"/>
      <c r="BQ118" s="152"/>
      <c r="BR118" s="152"/>
      <c r="BS118" s="152"/>
      <c r="BT118" s="152"/>
      <c r="BU118" s="152"/>
      <c r="BV118" s="152"/>
      <c r="BW118" s="152"/>
      <c r="BX118" s="152"/>
      <c r="BY118" s="152"/>
      <c r="BZ118" s="152"/>
      <c r="CA118" s="152"/>
      <c r="CB118" s="152"/>
      <c r="CC118" s="152"/>
      <c r="CD118" s="152"/>
      <c r="CE118" s="152"/>
      <c r="CF118" s="152"/>
      <c r="CG118" s="152"/>
      <c r="CH118" s="152"/>
      <c r="CI118" s="152"/>
      <c r="CJ118" s="152"/>
      <c r="CK118" s="152"/>
      <c r="CL118" s="152"/>
      <c r="CM118" s="152"/>
      <c r="CN118" s="152"/>
      <c r="CO118" s="152"/>
      <c r="CP118" s="152"/>
      <c r="CQ118" s="152"/>
      <c r="CR118" s="152"/>
      <c r="CS118" s="152"/>
      <c r="CT118" s="152"/>
      <c r="CU118" s="152"/>
      <c r="CV118" s="152"/>
      <c r="CW118" s="152"/>
      <c r="CX118" s="152"/>
      <c r="CY118" s="152"/>
      <c r="CZ118" s="152"/>
      <c r="DA118" s="149" t="s">
        <v>1369</v>
      </c>
      <c r="DB118" s="149" t="s">
        <v>1437</v>
      </c>
      <c r="DC118" s="149" t="s">
        <v>1438</v>
      </c>
      <c r="DD118" s="291"/>
      <c r="DE118" s="166" t="s">
        <v>1393</v>
      </c>
      <c r="DF118" s="149" t="s">
        <v>1373</v>
      </c>
      <c r="DG118" s="149" t="s">
        <v>1424</v>
      </c>
      <c r="DH118" s="149"/>
      <c r="DI118" s="149" t="s">
        <v>52</v>
      </c>
      <c r="DJ118" s="149" t="s">
        <v>1425</v>
      </c>
      <c r="DK118" s="149" t="s">
        <v>1426</v>
      </c>
      <c r="DL118" s="149"/>
      <c r="DM118" s="149" t="s">
        <v>1376</v>
      </c>
      <c r="DN118" s="149" t="s">
        <v>1377</v>
      </c>
      <c r="DO118" s="149" t="s">
        <v>1378</v>
      </c>
      <c r="DP118" s="149" t="s">
        <v>1378</v>
      </c>
      <c r="DQ118" s="149" t="s">
        <v>1379</v>
      </c>
      <c r="DR118" s="149" t="s">
        <v>1380</v>
      </c>
      <c r="DS118" s="149" t="s">
        <v>1381</v>
      </c>
      <c r="DT118" s="149" t="s">
        <v>1397</v>
      </c>
      <c r="DU118" s="149"/>
      <c r="DV118" s="149"/>
      <c r="DW118" s="149"/>
      <c r="DX118" s="149"/>
      <c r="DY118" s="149" t="s">
        <v>56</v>
      </c>
      <c r="DZ118" s="149"/>
    </row>
    <row r="119" spans="1:130" ht="409.5" x14ac:dyDescent="0.25">
      <c r="A119" s="149" t="s">
        <v>40</v>
      </c>
      <c r="B119" s="174">
        <v>41</v>
      </c>
      <c r="C119" s="149" t="s">
        <v>1383</v>
      </c>
      <c r="D119" s="174">
        <v>4103</v>
      </c>
      <c r="E119" s="149" t="s">
        <v>1360</v>
      </c>
      <c r="F119" s="149">
        <v>42</v>
      </c>
      <c r="G119" s="149" t="s">
        <v>1439</v>
      </c>
      <c r="H119" s="149" t="s">
        <v>47</v>
      </c>
      <c r="I119" s="149">
        <v>9047</v>
      </c>
      <c r="J119" s="149">
        <v>2019</v>
      </c>
      <c r="K119" s="149" t="s">
        <v>1440</v>
      </c>
      <c r="L119" s="149">
        <v>29197</v>
      </c>
      <c r="M119" s="149" t="s">
        <v>2885</v>
      </c>
      <c r="N119" s="152"/>
      <c r="O119" s="152"/>
      <c r="P119" s="152"/>
      <c r="Q119" s="152"/>
      <c r="R119" s="149" t="s">
        <v>1441</v>
      </c>
      <c r="S119" s="149">
        <v>4103052</v>
      </c>
      <c r="T119" s="149" t="s">
        <v>1442</v>
      </c>
      <c r="U119" s="149">
        <v>108</v>
      </c>
      <c r="V119" s="174">
        <v>410305201</v>
      </c>
      <c r="W119" s="149" t="s">
        <v>1443</v>
      </c>
      <c r="X119" s="174" t="s">
        <v>47</v>
      </c>
      <c r="Y119" s="174">
        <v>3</v>
      </c>
      <c r="Z119" s="174">
        <v>2019</v>
      </c>
      <c r="AA119" s="149" t="s">
        <v>1444</v>
      </c>
      <c r="AB119" s="174">
        <v>10</v>
      </c>
      <c r="AC119" s="149" t="s">
        <v>3241</v>
      </c>
      <c r="AD119" s="152"/>
      <c r="AE119" s="152"/>
      <c r="AF119" s="152"/>
      <c r="AG119" s="152"/>
      <c r="AH119" s="152"/>
      <c r="AI119" s="152"/>
      <c r="AJ119" s="152"/>
      <c r="AK119" s="152"/>
      <c r="AL119" s="152"/>
      <c r="AM119" s="152"/>
      <c r="AN119" s="152"/>
      <c r="AO119" s="152"/>
      <c r="AP119" s="152"/>
      <c r="AQ119" s="152"/>
      <c r="AR119" s="152"/>
      <c r="AS119" s="152"/>
      <c r="AT119" s="152"/>
      <c r="AU119" s="152"/>
      <c r="AV119" s="152"/>
      <c r="AW119" s="152"/>
      <c r="AX119" s="152"/>
      <c r="AY119" s="152"/>
      <c r="AZ119" s="152"/>
      <c r="BA119" s="152"/>
      <c r="BB119" s="152"/>
      <c r="BC119" s="152"/>
      <c r="BD119" s="152"/>
      <c r="BE119" s="152"/>
      <c r="BF119" s="152"/>
      <c r="BG119" s="152"/>
      <c r="BH119" s="152"/>
      <c r="BI119" s="152"/>
      <c r="BJ119" s="152"/>
      <c r="BK119" s="152"/>
      <c r="BL119" s="152"/>
      <c r="BM119" s="152"/>
      <c r="BN119" s="152"/>
      <c r="BO119" s="152"/>
      <c r="BP119" s="152"/>
      <c r="BQ119" s="152"/>
      <c r="BR119" s="152"/>
      <c r="BS119" s="152"/>
      <c r="BT119" s="152"/>
      <c r="BU119" s="152"/>
      <c r="BV119" s="152"/>
      <c r="BW119" s="152"/>
      <c r="BX119" s="152"/>
      <c r="BY119" s="152"/>
      <c r="BZ119" s="152"/>
      <c r="CA119" s="152"/>
      <c r="CB119" s="152"/>
      <c r="CC119" s="152"/>
      <c r="CD119" s="152"/>
      <c r="CE119" s="152"/>
      <c r="CF119" s="152"/>
      <c r="CG119" s="152"/>
      <c r="CH119" s="152"/>
      <c r="CI119" s="152"/>
      <c r="CJ119" s="152"/>
      <c r="CK119" s="152"/>
      <c r="CL119" s="152"/>
      <c r="CM119" s="152"/>
      <c r="CN119" s="152"/>
      <c r="CO119" s="152"/>
      <c r="CP119" s="152"/>
      <c r="CQ119" s="152"/>
      <c r="CR119" s="152"/>
      <c r="CS119" s="152"/>
      <c r="CT119" s="152"/>
      <c r="CU119" s="152"/>
      <c r="CV119" s="152"/>
      <c r="CW119" s="152"/>
      <c r="CX119" s="152"/>
      <c r="CY119" s="152"/>
      <c r="CZ119" s="152"/>
      <c r="DA119" s="149" t="s">
        <v>1369</v>
      </c>
      <c r="DB119" s="149" t="s">
        <v>1445</v>
      </c>
      <c r="DC119" s="149" t="s">
        <v>1446</v>
      </c>
      <c r="DD119" s="291"/>
      <c r="DE119" s="166" t="s">
        <v>1393</v>
      </c>
      <c r="DF119" s="149" t="s">
        <v>1373</v>
      </c>
      <c r="DG119" s="149" t="s">
        <v>1447</v>
      </c>
      <c r="DH119" s="149"/>
      <c r="DI119" s="149" t="s">
        <v>52</v>
      </c>
      <c r="DJ119" s="149" t="s">
        <v>1374</v>
      </c>
      <c r="DK119" s="149" t="s">
        <v>1375</v>
      </c>
      <c r="DL119" s="149"/>
      <c r="DM119" s="149" t="s">
        <v>1376</v>
      </c>
      <c r="DN119" s="149" t="s">
        <v>1377</v>
      </c>
      <c r="DO119" s="149" t="s">
        <v>1378</v>
      </c>
      <c r="DP119" s="149" t="s">
        <v>1378</v>
      </c>
      <c r="DQ119" s="149" t="s">
        <v>1379</v>
      </c>
      <c r="DR119" s="149" t="s">
        <v>1380</v>
      </c>
      <c r="DS119" s="149" t="s">
        <v>1381</v>
      </c>
      <c r="DT119" s="149" t="s">
        <v>1397</v>
      </c>
      <c r="DU119" s="149"/>
      <c r="DV119" s="149" t="s">
        <v>56</v>
      </c>
      <c r="DW119" s="149"/>
      <c r="DX119" s="149"/>
      <c r="DY119" s="149"/>
      <c r="DZ119" s="149"/>
    </row>
    <row r="120" spans="1:130" ht="156.75" x14ac:dyDescent="0.25">
      <c r="A120" s="149" t="s">
        <v>40</v>
      </c>
      <c r="B120" s="174">
        <v>41</v>
      </c>
      <c r="C120" s="149" t="s">
        <v>1383</v>
      </c>
      <c r="D120" s="174">
        <v>4103</v>
      </c>
      <c r="E120" s="149" t="s">
        <v>1360</v>
      </c>
      <c r="F120" s="149">
        <v>43</v>
      </c>
      <c r="G120" s="149" t="s">
        <v>2886</v>
      </c>
      <c r="H120" s="174" t="s">
        <v>47</v>
      </c>
      <c r="I120" s="174">
        <v>1</v>
      </c>
      <c r="J120" s="149">
        <v>2019</v>
      </c>
      <c r="K120" s="149" t="s">
        <v>1362</v>
      </c>
      <c r="L120" s="174">
        <v>4</v>
      </c>
      <c r="M120" s="149" t="s">
        <v>1448</v>
      </c>
      <c r="N120" s="152"/>
      <c r="O120" s="152"/>
      <c r="P120" s="152"/>
      <c r="Q120" s="152"/>
      <c r="R120" s="149" t="s">
        <v>1449</v>
      </c>
      <c r="S120" s="149">
        <v>4103015</v>
      </c>
      <c r="T120" s="149" t="s">
        <v>1450</v>
      </c>
      <c r="U120" s="149">
        <v>109</v>
      </c>
      <c r="V120" s="149">
        <v>410301501</v>
      </c>
      <c r="W120" s="149" t="s">
        <v>1451</v>
      </c>
      <c r="X120" s="149" t="s">
        <v>47</v>
      </c>
      <c r="Y120" s="149">
        <v>1</v>
      </c>
      <c r="Z120" s="149">
        <v>2019</v>
      </c>
      <c r="AA120" s="149" t="s">
        <v>1452</v>
      </c>
      <c r="AB120" s="149">
        <v>1</v>
      </c>
      <c r="AC120" s="149" t="s">
        <v>1453</v>
      </c>
      <c r="AD120" s="152"/>
      <c r="AE120" s="152"/>
      <c r="AF120" s="152"/>
      <c r="AG120" s="152"/>
      <c r="AH120" s="152"/>
      <c r="AI120" s="152"/>
      <c r="AJ120" s="152"/>
      <c r="AK120" s="152"/>
      <c r="AL120" s="152"/>
      <c r="AM120" s="152"/>
      <c r="AN120" s="152"/>
      <c r="AO120" s="152"/>
      <c r="AP120" s="152"/>
      <c r="AQ120" s="152"/>
      <c r="AR120" s="152"/>
      <c r="AS120" s="152"/>
      <c r="AT120" s="152"/>
      <c r="AU120" s="152"/>
      <c r="AV120" s="152"/>
      <c r="AW120" s="152"/>
      <c r="AX120" s="152"/>
      <c r="AY120" s="152"/>
      <c r="AZ120" s="152"/>
      <c r="BA120" s="152"/>
      <c r="BB120" s="152"/>
      <c r="BC120" s="152"/>
      <c r="BD120" s="152"/>
      <c r="BE120" s="152"/>
      <c r="BF120" s="152"/>
      <c r="BG120" s="152"/>
      <c r="BH120" s="152"/>
      <c r="BI120" s="152"/>
      <c r="BJ120" s="152"/>
      <c r="BK120" s="152"/>
      <c r="BL120" s="152"/>
      <c r="BM120" s="152"/>
      <c r="BN120" s="152"/>
      <c r="BO120" s="152"/>
      <c r="BP120" s="152"/>
      <c r="BQ120" s="152"/>
      <c r="BR120" s="152"/>
      <c r="BS120" s="152"/>
      <c r="BT120" s="152"/>
      <c r="BU120" s="152"/>
      <c r="BV120" s="152"/>
      <c r="BW120" s="152"/>
      <c r="BX120" s="152"/>
      <c r="BY120" s="152"/>
      <c r="BZ120" s="152"/>
      <c r="CA120" s="152"/>
      <c r="CB120" s="152"/>
      <c r="CC120" s="152"/>
      <c r="CD120" s="152"/>
      <c r="CE120" s="152"/>
      <c r="CF120" s="152"/>
      <c r="CG120" s="152"/>
      <c r="CH120" s="152"/>
      <c r="CI120" s="152"/>
      <c r="CJ120" s="152"/>
      <c r="CK120" s="152"/>
      <c r="CL120" s="152"/>
      <c r="CM120" s="152"/>
      <c r="CN120" s="152"/>
      <c r="CO120" s="152"/>
      <c r="CP120" s="152"/>
      <c r="CQ120" s="152"/>
      <c r="CR120" s="152"/>
      <c r="CS120" s="152"/>
      <c r="CT120" s="152"/>
      <c r="CU120" s="152"/>
      <c r="CV120" s="152"/>
      <c r="CW120" s="152"/>
      <c r="CX120" s="152"/>
      <c r="CY120" s="152"/>
      <c r="CZ120" s="152"/>
      <c r="DA120" s="149" t="s">
        <v>1369</v>
      </c>
      <c r="DB120" s="149" t="s">
        <v>1454</v>
      </c>
      <c r="DC120" s="149" t="s">
        <v>1455</v>
      </c>
      <c r="DD120" s="291"/>
      <c r="DE120" s="149" t="s">
        <v>1456</v>
      </c>
      <c r="DF120" s="149" t="s">
        <v>1457</v>
      </c>
      <c r="DG120" s="149" t="s">
        <v>1458</v>
      </c>
      <c r="DH120" s="196"/>
      <c r="DI120" s="149" t="s">
        <v>1459</v>
      </c>
      <c r="DJ120" s="149"/>
      <c r="DK120" s="149"/>
      <c r="DL120" s="149"/>
      <c r="DM120" s="149" t="s">
        <v>1376</v>
      </c>
      <c r="DN120" s="149" t="s">
        <v>1460</v>
      </c>
      <c r="DO120" s="149" t="s">
        <v>1461</v>
      </c>
      <c r="DP120" s="149" t="s">
        <v>1461</v>
      </c>
      <c r="DQ120" s="149" t="s">
        <v>1462</v>
      </c>
      <c r="DR120" s="149" t="s">
        <v>1463</v>
      </c>
      <c r="DS120" s="149" t="s">
        <v>1464</v>
      </c>
      <c r="DT120" s="149" t="s">
        <v>1397</v>
      </c>
      <c r="DU120" s="149" t="s">
        <v>56</v>
      </c>
      <c r="DV120" s="149" t="s">
        <v>56</v>
      </c>
      <c r="DW120" s="149" t="s">
        <v>56</v>
      </c>
      <c r="DX120" s="149" t="s">
        <v>56</v>
      </c>
      <c r="DY120" s="149" t="s">
        <v>56</v>
      </c>
      <c r="DZ120" s="149" t="s">
        <v>56</v>
      </c>
    </row>
    <row r="121" spans="1:130" ht="409.5" x14ac:dyDescent="0.25">
      <c r="A121" s="149" t="s">
        <v>40</v>
      </c>
      <c r="B121" s="149">
        <v>41</v>
      </c>
      <c r="C121" s="149" t="s">
        <v>1383</v>
      </c>
      <c r="D121" s="149">
        <v>4103</v>
      </c>
      <c r="E121" s="149" t="s">
        <v>1465</v>
      </c>
      <c r="F121" s="149">
        <v>39</v>
      </c>
      <c r="G121" s="149" t="s">
        <v>1466</v>
      </c>
      <c r="H121" s="149" t="s">
        <v>239</v>
      </c>
      <c r="I121" s="159">
        <v>0.42</v>
      </c>
      <c r="J121" s="149">
        <v>2019</v>
      </c>
      <c r="K121" s="149" t="s">
        <v>1362</v>
      </c>
      <c r="L121" s="159">
        <v>0.55000000000000004</v>
      </c>
      <c r="M121" s="159" t="s">
        <v>1467</v>
      </c>
      <c r="N121" s="159"/>
      <c r="O121" s="159"/>
      <c r="P121" s="159"/>
      <c r="Q121" s="159"/>
      <c r="R121" s="149" t="s">
        <v>1363</v>
      </c>
      <c r="S121" s="149">
        <v>4103050</v>
      </c>
      <c r="T121" s="149" t="s">
        <v>1468</v>
      </c>
      <c r="U121" s="158">
        <v>110</v>
      </c>
      <c r="V121" s="149">
        <v>410305002</v>
      </c>
      <c r="W121" s="149" t="s">
        <v>1469</v>
      </c>
      <c r="X121" s="149" t="s">
        <v>47</v>
      </c>
      <c r="Y121" s="149">
        <v>42</v>
      </c>
      <c r="Z121" s="149">
        <v>2019</v>
      </c>
      <c r="AA121" s="149" t="s">
        <v>1367</v>
      </c>
      <c r="AB121" s="164">
        <f>+(Y121*0.3)+Y121</f>
        <v>54.6</v>
      </c>
      <c r="AC121" s="164" t="s">
        <v>1470</v>
      </c>
      <c r="AD121" s="164"/>
      <c r="AE121" s="164"/>
      <c r="AF121" s="164"/>
      <c r="AG121" s="164"/>
      <c r="AH121" s="164"/>
      <c r="AI121" s="164"/>
      <c r="AJ121" s="164"/>
      <c r="AK121" s="164"/>
      <c r="AL121" s="164"/>
      <c r="AM121" s="164"/>
      <c r="AN121" s="164"/>
      <c r="AO121" s="164"/>
      <c r="AP121" s="164"/>
      <c r="AQ121" s="164"/>
      <c r="AR121" s="164"/>
      <c r="AS121" s="164"/>
      <c r="AT121" s="164"/>
      <c r="AU121" s="164"/>
      <c r="AV121" s="164"/>
      <c r="AW121" s="164"/>
      <c r="AX121" s="164"/>
      <c r="AY121" s="164"/>
      <c r="AZ121" s="164"/>
      <c r="BA121" s="164"/>
      <c r="BB121" s="164"/>
      <c r="BC121" s="164"/>
      <c r="BD121" s="164"/>
      <c r="BE121" s="164"/>
      <c r="BF121" s="164"/>
      <c r="BG121" s="164"/>
      <c r="BH121" s="164"/>
      <c r="BI121" s="164"/>
      <c r="BJ121" s="164"/>
      <c r="BK121" s="164"/>
      <c r="BL121" s="164"/>
      <c r="BM121" s="164"/>
      <c r="BN121" s="164"/>
      <c r="BO121" s="164"/>
      <c r="BP121" s="164"/>
      <c r="BQ121" s="164"/>
      <c r="BR121" s="164"/>
      <c r="BS121" s="164"/>
      <c r="BT121" s="164"/>
      <c r="BU121" s="164"/>
      <c r="BV121" s="164"/>
      <c r="BW121" s="164"/>
      <c r="BX121" s="164"/>
      <c r="BY121" s="164"/>
      <c r="BZ121" s="164"/>
      <c r="CA121" s="164"/>
      <c r="CB121" s="164"/>
      <c r="CC121" s="164"/>
      <c r="CD121" s="164"/>
      <c r="CE121" s="164"/>
      <c r="CF121" s="164"/>
      <c r="CG121" s="164"/>
      <c r="CH121" s="164"/>
      <c r="CI121" s="164"/>
      <c r="CJ121" s="164"/>
      <c r="CK121" s="164"/>
      <c r="CL121" s="164"/>
      <c r="CM121" s="164"/>
      <c r="CN121" s="164"/>
      <c r="CO121" s="164"/>
      <c r="CP121" s="164"/>
      <c r="CQ121" s="164"/>
      <c r="CR121" s="164"/>
      <c r="CS121" s="164"/>
      <c r="CT121" s="164"/>
      <c r="CU121" s="164"/>
      <c r="CV121" s="164"/>
      <c r="CW121" s="164"/>
      <c r="CX121" s="164"/>
      <c r="CY121" s="164"/>
      <c r="CZ121" s="164"/>
      <c r="DA121" s="149" t="s">
        <v>1369</v>
      </c>
      <c r="DB121" s="149" t="s">
        <v>1370</v>
      </c>
      <c r="DC121" s="149" t="s">
        <v>1471</v>
      </c>
      <c r="DD121" s="292">
        <v>3541678016</v>
      </c>
      <c r="DE121" s="196" t="s">
        <v>1372</v>
      </c>
      <c r="DF121" s="149" t="s">
        <v>1373</v>
      </c>
      <c r="DG121" s="149" t="s">
        <v>51</v>
      </c>
      <c r="DH121" s="149"/>
      <c r="DI121" s="149" t="s">
        <v>52</v>
      </c>
      <c r="DJ121" s="149" t="s">
        <v>1374</v>
      </c>
      <c r="DK121" s="149" t="s">
        <v>1375</v>
      </c>
      <c r="DL121" s="149"/>
      <c r="DM121" s="149" t="s">
        <v>1376</v>
      </c>
      <c r="DN121" s="149" t="s">
        <v>1377</v>
      </c>
      <c r="DO121" s="149" t="s">
        <v>1378</v>
      </c>
      <c r="DP121" s="149" t="s">
        <v>1378</v>
      </c>
      <c r="DQ121" s="149" t="s">
        <v>1379</v>
      </c>
      <c r="DR121" s="149" t="s">
        <v>1380</v>
      </c>
      <c r="DS121" s="149" t="s">
        <v>1381</v>
      </c>
      <c r="DT121" s="149" t="s">
        <v>1382</v>
      </c>
      <c r="DU121" s="149"/>
      <c r="DV121" s="174"/>
      <c r="DW121" s="149" t="s">
        <v>56</v>
      </c>
      <c r="DX121" s="149"/>
      <c r="DY121" s="149"/>
      <c r="DZ121" s="149"/>
    </row>
    <row r="122" spans="1:130" ht="285" x14ac:dyDescent="0.25">
      <c r="A122" s="149" t="s">
        <v>40</v>
      </c>
      <c r="B122" s="149">
        <v>41</v>
      </c>
      <c r="C122" s="149" t="s">
        <v>1383</v>
      </c>
      <c r="D122" s="149">
        <v>4104</v>
      </c>
      <c r="E122" s="149" t="s">
        <v>1465</v>
      </c>
      <c r="F122" s="149">
        <v>40</v>
      </c>
      <c r="G122" s="149" t="s">
        <v>1384</v>
      </c>
      <c r="H122" s="149" t="s">
        <v>239</v>
      </c>
      <c r="I122" s="159">
        <v>0.56000000000000005</v>
      </c>
      <c r="J122" s="149">
        <v>2019</v>
      </c>
      <c r="K122" s="149" t="s">
        <v>1362</v>
      </c>
      <c r="L122" s="159">
        <v>0.63</v>
      </c>
      <c r="M122" s="159" t="s">
        <v>1386</v>
      </c>
      <c r="N122" s="159"/>
      <c r="O122" s="159"/>
      <c r="P122" s="159"/>
      <c r="Q122" s="159"/>
      <c r="R122" s="149" t="s">
        <v>1472</v>
      </c>
      <c r="S122" s="149">
        <v>4104009</v>
      </c>
      <c r="T122" s="149" t="s">
        <v>1473</v>
      </c>
      <c r="U122" s="158">
        <v>111</v>
      </c>
      <c r="V122" s="149">
        <v>410400900</v>
      </c>
      <c r="W122" s="149" t="s">
        <v>1474</v>
      </c>
      <c r="X122" s="149" t="s">
        <v>390</v>
      </c>
      <c r="Y122" s="149">
        <v>802</v>
      </c>
      <c r="Z122" s="149">
        <v>2019</v>
      </c>
      <c r="AA122" s="149" t="s">
        <v>1367</v>
      </c>
      <c r="AB122" s="149">
        <v>1000</v>
      </c>
      <c r="AC122" s="149" t="s">
        <v>1475</v>
      </c>
      <c r="AD122" s="152"/>
      <c r="AE122" s="152"/>
      <c r="AF122" s="152"/>
      <c r="AG122" s="152"/>
      <c r="AH122" s="152"/>
      <c r="AI122" s="152"/>
      <c r="AJ122" s="152"/>
      <c r="AK122" s="152"/>
      <c r="AL122" s="152"/>
      <c r="AM122" s="152"/>
      <c r="AN122" s="152"/>
      <c r="AO122" s="152"/>
      <c r="AP122" s="152"/>
      <c r="AQ122" s="152"/>
      <c r="AR122" s="152"/>
      <c r="AS122" s="152"/>
      <c r="AT122" s="152"/>
      <c r="AU122" s="152"/>
      <c r="AV122" s="152"/>
      <c r="AW122" s="152"/>
      <c r="AX122" s="152"/>
      <c r="AY122" s="152"/>
      <c r="AZ122" s="152"/>
      <c r="BA122" s="152"/>
      <c r="BB122" s="152"/>
      <c r="BC122" s="152"/>
      <c r="BD122" s="152"/>
      <c r="BE122" s="152"/>
      <c r="BF122" s="152"/>
      <c r="BG122" s="152"/>
      <c r="BH122" s="152"/>
      <c r="BI122" s="152"/>
      <c r="BJ122" s="152"/>
      <c r="BK122" s="152"/>
      <c r="BL122" s="152"/>
      <c r="BM122" s="152"/>
      <c r="BN122" s="152"/>
      <c r="BO122" s="152"/>
      <c r="BP122" s="152"/>
      <c r="BQ122" s="152"/>
      <c r="BR122" s="152"/>
      <c r="BS122" s="152"/>
      <c r="BT122" s="152"/>
      <c r="BU122" s="152"/>
      <c r="BV122" s="152"/>
      <c r="BW122" s="152"/>
      <c r="BX122" s="152"/>
      <c r="BY122" s="152"/>
      <c r="BZ122" s="152"/>
      <c r="CA122" s="152"/>
      <c r="CB122" s="152"/>
      <c r="CC122" s="152"/>
      <c r="CD122" s="152"/>
      <c r="CE122" s="152"/>
      <c r="CF122" s="152"/>
      <c r="CG122" s="152"/>
      <c r="CH122" s="152"/>
      <c r="CI122" s="152"/>
      <c r="CJ122" s="152"/>
      <c r="CK122" s="152"/>
      <c r="CL122" s="152"/>
      <c r="CM122" s="152"/>
      <c r="CN122" s="152"/>
      <c r="CO122" s="152"/>
      <c r="CP122" s="152"/>
      <c r="CQ122" s="152"/>
      <c r="CR122" s="152"/>
      <c r="CS122" s="152"/>
      <c r="CT122" s="152"/>
      <c r="CU122" s="152"/>
      <c r="CV122" s="152"/>
      <c r="CW122" s="152"/>
      <c r="CX122" s="152"/>
      <c r="CY122" s="152"/>
      <c r="CZ122" s="152"/>
      <c r="DA122" s="149" t="s">
        <v>1369</v>
      </c>
      <c r="DB122" s="149" t="s">
        <v>1370</v>
      </c>
      <c r="DC122" s="149" t="s">
        <v>1476</v>
      </c>
      <c r="DD122" s="291"/>
      <c r="DE122" s="166" t="s">
        <v>1393</v>
      </c>
      <c r="DF122" s="149" t="s">
        <v>1373</v>
      </c>
      <c r="DG122" s="149" t="s">
        <v>51</v>
      </c>
      <c r="DH122" s="149"/>
      <c r="DI122" s="149" t="s">
        <v>52</v>
      </c>
      <c r="DJ122" s="149" t="s">
        <v>384</v>
      </c>
      <c r="DK122" s="149" t="s">
        <v>1394</v>
      </c>
      <c r="DL122" s="149"/>
      <c r="DM122" s="149" t="s">
        <v>1376</v>
      </c>
      <c r="DN122" s="149" t="s">
        <v>1395</v>
      </c>
      <c r="DO122" s="149" t="s">
        <v>1396</v>
      </c>
      <c r="DP122" s="149" t="s">
        <v>1396</v>
      </c>
      <c r="DQ122" s="149" t="s">
        <v>1379</v>
      </c>
      <c r="DR122" s="149" t="s">
        <v>1380</v>
      </c>
      <c r="DS122" s="149" t="s">
        <v>1381</v>
      </c>
      <c r="DT122" s="149" t="s">
        <v>1397</v>
      </c>
      <c r="DU122" s="149" t="s">
        <v>56</v>
      </c>
      <c r="DV122" s="149"/>
      <c r="DW122" s="149"/>
      <c r="DX122" s="149"/>
      <c r="DY122" s="149"/>
      <c r="DZ122" s="149"/>
    </row>
    <row r="123" spans="1:130" ht="285" x14ac:dyDescent="0.25">
      <c r="A123" s="149" t="s">
        <v>40</v>
      </c>
      <c r="B123" s="149">
        <v>41</v>
      </c>
      <c r="C123" s="149" t="s">
        <v>1383</v>
      </c>
      <c r="D123" s="149">
        <v>4103</v>
      </c>
      <c r="E123" s="149" t="s">
        <v>1465</v>
      </c>
      <c r="F123" s="149">
        <v>41</v>
      </c>
      <c r="G123" s="149" t="s">
        <v>1416</v>
      </c>
      <c r="H123" s="149" t="s">
        <v>239</v>
      </c>
      <c r="I123" s="159">
        <v>0.35</v>
      </c>
      <c r="J123" s="149">
        <v>2019</v>
      </c>
      <c r="K123" s="149" t="s">
        <v>1362</v>
      </c>
      <c r="L123" s="159">
        <v>0.5</v>
      </c>
      <c r="M123" s="159" t="s">
        <v>3248</v>
      </c>
      <c r="N123" s="159"/>
      <c r="O123" s="159"/>
      <c r="P123" s="159"/>
      <c r="Q123" s="159"/>
      <c r="R123" s="149" t="s">
        <v>1477</v>
      </c>
      <c r="S123" s="149">
        <v>4103052</v>
      </c>
      <c r="T123" s="149" t="s">
        <v>1478</v>
      </c>
      <c r="U123" s="149">
        <v>112</v>
      </c>
      <c r="V123" s="149">
        <v>410305201</v>
      </c>
      <c r="W123" s="149" t="s">
        <v>1479</v>
      </c>
      <c r="X123" s="149" t="s">
        <v>47</v>
      </c>
      <c r="Y123" s="149">
        <v>120</v>
      </c>
      <c r="Z123" s="149">
        <v>2019</v>
      </c>
      <c r="AA123" s="149" t="s">
        <v>1367</v>
      </c>
      <c r="AB123" s="149">
        <v>135</v>
      </c>
      <c r="AC123" s="149" t="s">
        <v>1480</v>
      </c>
      <c r="AD123" s="152"/>
      <c r="AE123" s="152"/>
      <c r="AF123" s="152"/>
      <c r="AG123" s="152"/>
      <c r="AH123" s="152"/>
      <c r="AI123" s="152"/>
      <c r="AJ123" s="152"/>
      <c r="AK123" s="152"/>
      <c r="AL123" s="152"/>
      <c r="AM123" s="152"/>
      <c r="AN123" s="152"/>
      <c r="AO123" s="152"/>
      <c r="AP123" s="152"/>
      <c r="AQ123" s="152"/>
      <c r="AR123" s="152"/>
      <c r="AS123" s="152"/>
      <c r="AT123" s="152"/>
      <c r="AU123" s="152"/>
      <c r="AV123" s="152"/>
      <c r="AW123" s="152"/>
      <c r="AX123" s="152"/>
      <c r="AY123" s="152"/>
      <c r="AZ123" s="152"/>
      <c r="BA123" s="152"/>
      <c r="BB123" s="152"/>
      <c r="BC123" s="152"/>
      <c r="BD123" s="152"/>
      <c r="BE123" s="152"/>
      <c r="BF123" s="152"/>
      <c r="BG123" s="152"/>
      <c r="BH123" s="152"/>
      <c r="BI123" s="152"/>
      <c r="BJ123" s="152"/>
      <c r="BK123" s="152"/>
      <c r="BL123" s="152"/>
      <c r="BM123" s="152"/>
      <c r="BN123" s="152"/>
      <c r="BO123" s="152"/>
      <c r="BP123" s="152"/>
      <c r="BQ123" s="152"/>
      <c r="BR123" s="152"/>
      <c r="BS123" s="152"/>
      <c r="BT123" s="152"/>
      <c r="BU123" s="152"/>
      <c r="BV123" s="152"/>
      <c r="BW123" s="152"/>
      <c r="BX123" s="152"/>
      <c r="BY123" s="152"/>
      <c r="BZ123" s="152"/>
      <c r="CA123" s="152"/>
      <c r="CB123" s="152"/>
      <c r="CC123" s="152"/>
      <c r="CD123" s="152"/>
      <c r="CE123" s="152"/>
      <c r="CF123" s="152"/>
      <c r="CG123" s="152"/>
      <c r="CH123" s="152"/>
      <c r="CI123" s="152"/>
      <c r="CJ123" s="152"/>
      <c r="CK123" s="152"/>
      <c r="CL123" s="152"/>
      <c r="CM123" s="152"/>
      <c r="CN123" s="152"/>
      <c r="CO123" s="152"/>
      <c r="CP123" s="152"/>
      <c r="CQ123" s="152"/>
      <c r="CR123" s="152"/>
      <c r="CS123" s="152"/>
      <c r="CT123" s="152"/>
      <c r="CU123" s="152"/>
      <c r="CV123" s="152"/>
      <c r="CW123" s="152"/>
      <c r="CX123" s="152"/>
      <c r="CY123" s="152"/>
      <c r="CZ123" s="152"/>
      <c r="DA123" s="149" t="s">
        <v>1369</v>
      </c>
      <c r="DB123" s="149" t="s">
        <v>1481</v>
      </c>
      <c r="DC123" s="149" t="s">
        <v>1482</v>
      </c>
      <c r="DD123" s="291"/>
      <c r="DE123" s="166" t="s">
        <v>1393</v>
      </c>
      <c r="DF123" s="149" t="s">
        <v>1373</v>
      </c>
      <c r="DG123" s="149" t="s">
        <v>1424</v>
      </c>
      <c r="DH123" s="149"/>
      <c r="DI123" s="149" t="s">
        <v>52</v>
      </c>
      <c r="DJ123" s="149" t="s">
        <v>1425</v>
      </c>
      <c r="DK123" s="149" t="s">
        <v>1426</v>
      </c>
      <c r="DL123" s="149"/>
      <c r="DM123" s="149" t="s">
        <v>1376</v>
      </c>
      <c r="DN123" s="149" t="s">
        <v>1377</v>
      </c>
      <c r="DO123" s="149" t="s">
        <v>1378</v>
      </c>
      <c r="DP123" s="149" t="s">
        <v>1378</v>
      </c>
      <c r="DQ123" s="149" t="s">
        <v>1379</v>
      </c>
      <c r="DR123" s="149" t="s">
        <v>1380</v>
      </c>
      <c r="DS123" s="149" t="s">
        <v>1381</v>
      </c>
      <c r="DT123" s="149" t="s">
        <v>1397</v>
      </c>
      <c r="DU123" s="149"/>
      <c r="DV123" s="149"/>
      <c r="DW123" s="149"/>
      <c r="DX123" s="149"/>
      <c r="DY123" s="149" t="s">
        <v>56</v>
      </c>
      <c r="DZ123" s="149"/>
    </row>
    <row r="124" spans="1:130" ht="409.5" x14ac:dyDescent="0.25">
      <c r="A124" s="149" t="s">
        <v>40</v>
      </c>
      <c r="B124" s="149">
        <v>41</v>
      </c>
      <c r="C124" s="149" t="s">
        <v>1359</v>
      </c>
      <c r="D124" s="149">
        <v>4103</v>
      </c>
      <c r="E124" s="149" t="s">
        <v>1465</v>
      </c>
      <c r="F124" s="149">
        <v>42</v>
      </c>
      <c r="G124" s="149" t="s">
        <v>1439</v>
      </c>
      <c r="H124" s="149" t="s">
        <v>47</v>
      </c>
      <c r="I124" s="149">
        <v>9047</v>
      </c>
      <c r="J124" s="149">
        <v>2019</v>
      </c>
      <c r="K124" s="149" t="s">
        <v>1362</v>
      </c>
      <c r="L124" s="149">
        <v>29197</v>
      </c>
      <c r="M124" s="149" t="s">
        <v>1483</v>
      </c>
      <c r="N124" s="152"/>
      <c r="O124" s="152"/>
      <c r="P124" s="152"/>
      <c r="Q124" s="152"/>
      <c r="R124" s="149" t="s">
        <v>1484</v>
      </c>
      <c r="S124" s="174">
        <v>4103052</v>
      </c>
      <c r="T124" s="149" t="s">
        <v>1485</v>
      </c>
      <c r="U124" s="149">
        <v>113</v>
      </c>
      <c r="V124" s="174">
        <v>410305201</v>
      </c>
      <c r="W124" s="149" t="s">
        <v>1486</v>
      </c>
      <c r="X124" s="174" t="s">
        <v>47</v>
      </c>
      <c r="Y124" s="174">
        <v>3000</v>
      </c>
      <c r="Z124" s="174">
        <v>2019</v>
      </c>
      <c r="AA124" s="149" t="s">
        <v>1367</v>
      </c>
      <c r="AB124" s="174">
        <v>5000</v>
      </c>
      <c r="AC124" s="149" t="s">
        <v>1487</v>
      </c>
      <c r="AD124" s="152"/>
      <c r="AE124" s="152"/>
      <c r="AF124" s="152"/>
      <c r="AG124" s="152"/>
      <c r="AH124" s="152"/>
      <c r="AI124" s="152"/>
      <c r="AJ124" s="152"/>
      <c r="AK124" s="152"/>
      <c r="AL124" s="152"/>
      <c r="AM124" s="152"/>
      <c r="AN124" s="152"/>
      <c r="AO124" s="152"/>
      <c r="AP124" s="152"/>
      <c r="AQ124" s="152"/>
      <c r="AR124" s="152"/>
      <c r="AS124" s="152"/>
      <c r="AT124" s="152"/>
      <c r="AU124" s="152"/>
      <c r="AV124" s="152"/>
      <c r="AW124" s="152"/>
      <c r="AX124" s="152"/>
      <c r="AY124" s="152"/>
      <c r="AZ124" s="152"/>
      <c r="BA124" s="152"/>
      <c r="BB124" s="152"/>
      <c r="BC124" s="152"/>
      <c r="BD124" s="152"/>
      <c r="BE124" s="152"/>
      <c r="BF124" s="152"/>
      <c r="BG124" s="152"/>
      <c r="BH124" s="152"/>
      <c r="BI124" s="152"/>
      <c r="BJ124" s="152"/>
      <c r="BK124" s="152"/>
      <c r="BL124" s="152"/>
      <c r="BM124" s="152"/>
      <c r="BN124" s="152"/>
      <c r="BO124" s="152"/>
      <c r="BP124" s="152"/>
      <c r="BQ124" s="152"/>
      <c r="BR124" s="152"/>
      <c r="BS124" s="152"/>
      <c r="BT124" s="152"/>
      <c r="BU124" s="152"/>
      <c r="BV124" s="152"/>
      <c r="BW124" s="152"/>
      <c r="BX124" s="152"/>
      <c r="BY124" s="152"/>
      <c r="BZ124" s="152"/>
      <c r="CA124" s="152"/>
      <c r="CB124" s="152"/>
      <c r="CC124" s="152"/>
      <c r="CD124" s="152"/>
      <c r="CE124" s="152"/>
      <c r="CF124" s="152"/>
      <c r="CG124" s="152"/>
      <c r="CH124" s="152"/>
      <c r="CI124" s="152"/>
      <c r="CJ124" s="152"/>
      <c r="CK124" s="152"/>
      <c r="CL124" s="152"/>
      <c r="CM124" s="152"/>
      <c r="CN124" s="152"/>
      <c r="CO124" s="152"/>
      <c r="CP124" s="152"/>
      <c r="CQ124" s="152"/>
      <c r="CR124" s="152"/>
      <c r="CS124" s="152"/>
      <c r="CT124" s="152"/>
      <c r="CU124" s="152"/>
      <c r="CV124" s="152"/>
      <c r="CW124" s="152"/>
      <c r="CX124" s="152"/>
      <c r="CY124" s="152"/>
      <c r="CZ124" s="152"/>
      <c r="DA124" s="149" t="s">
        <v>1369</v>
      </c>
      <c r="DB124" s="149" t="s">
        <v>1488</v>
      </c>
      <c r="DC124" s="149" t="s">
        <v>1489</v>
      </c>
      <c r="DD124" s="291"/>
      <c r="DE124" s="166" t="s">
        <v>1393</v>
      </c>
      <c r="DF124" s="149" t="s">
        <v>1373</v>
      </c>
      <c r="DG124" s="149" t="s">
        <v>1447</v>
      </c>
      <c r="DH124" s="149"/>
      <c r="DI124" s="149" t="s">
        <v>52</v>
      </c>
      <c r="DJ124" s="149" t="s">
        <v>1374</v>
      </c>
      <c r="DK124" s="149" t="s">
        <v>1375</v>
      </c>
      <c r="DL124" s="149"/>
      <c r="DM124" s="149" t="s">
        <v>1376</v>
      </c>
      <c r="DN124" s="149" t="s">
        <v>1377</v>
      </c>
      <c r="DO124" s="149" t="s">
        <v>1378</v>
      </c>
      <c r="DP124" s="149" t="s">
        <v>1378</v>
      </c>
      <c r="DQ124" s="149" t="s">
        <v>1379</v>
      </c>
      <c r="DR124" s="149" t="s">
        <v>1380</v>
      </c>
      <c r="DS124" s="149" t="s">
        <v>1381</v>
      </c>
      <c r="DT124" s="149" t="s">
        <v>1397</v>
      </c>
      <c r="DU124" s="149"/>
      <c r="DV124" s="149" t="s">
        <v>56</v>
      </c>
      <c r="DW124" s="149"/>
      <c r="DX124" s="149"/>
      <c r="DY124" s="149"/>
      <c r="DZ124" s="149"/>
    </row>
    <row r="125" spans="1:130" ht="185.25" x14ac:dyDescent="0.25">
      <c r="A125" s="149" t="s">
        <v>40</v>
      </c>
      <c r="B125" s="149">
        <v>12</v>
      </c>
      <c r="C125" s="149" t="s">
        <v>1490</v>
      </c>
      <c r="D125" s="149">
        <v>1203</v>
      </c>
      <c r="E125" s="149" t="s">
        <v>1465</v>
      </c>
      <c r="F125" s="149">
        <v>44</v>
      </c>
      <c r="G125" s="149" t="s">
        <v>1491</v>
      </c>
      <c r="H125" s="149" t="s">
        <v>1492</v>
      </c>
      <c r="I125" s="149" t="s">
        <v>1493</v>
      </c>
      <c r="J125" s="149">
        <v>2019</v>
      </c>
      <c r="K125" s="149" t="s">
        <v>1494</v>
      </c>
      <c r="L125" s="149" t="s">
        <v>1493</v>
      </c>
      <c r="M125" s="149" t="s">
        <v>1495</v>
      </c>
      <c r="N125" s="152"/>
      <c r="O125" s="152"/>
      <c r="P125" s="152"/>
      <c r="Q125" s="152"/>
      <c r="R125" s="149" t="s">
        <v>1496</v>
      </c>
      <c r="S125" s="149">
        <v>1203001</v>
      </c>
      <c r="T125" s="149" t="s">
        <v>1497</v>
      </c>
      <c r="U125" s="158">
        <v>114</v>
      </c>
      <c r="V125" s="149">
        <v>120300102</v>
      </c>
      <c r="W125" s="149" t="s">
        <v>1498</v>
      </c>
      <c r="X125" s="149" t="s">
        <v>47</v>
      </c>
      <c r="Y125" s="149">
        <v>0</v>
      </c>
      <c r="Z125" s="149">
        <v>2019</v>
      </c>
      <c r="AA125" s="149" t="s">
        <v>1452</v>
      </c>
      <c r="AB125" s="149">
        <v>10</v>
      </c>
      <c r="AC125" s="149" t="s">
        <v>1499</v>
      </c>
      <c r="AD125" s="152"/>
      <c r="AE125" s="152"/>
      <c r="AF125" s="152"/>
      <c r="AG125" s="152"/>
      <c r="AH125" s="152"/>
      <c r="AI125" s="152"/>
      <c r="AJ125" s="152"/>
      <c r="AK125" s="152"/>
      <c r="AL125" s="152"/>
      <c r="AM125" s="152"/>
      <c r="AN125" s="152"/>
      <c r="AO125" s="152"/>
      <c r="AP125" s="152"/>
      <c r="AQ125" s="152"/>
      <c r="AR125" s="152"/>
      <c r="AS125" s="152"/>
      <c r="AT125" s="152"/>
      <c r="AU125" s="152"/>
      <c r="AV125" s="152"/>
      <c r="AW125" s="152"/>
      <c r="AX125" s="152"/>
      <c r="AY125" s="152"/>
      <c r="AZ125" s="152"/>
      <c r="BA125" s="152"/>
      <c r="BB125" s="152"/>
      <c r="BC125" s="152"/>
      <c r="BD125" s="152"/>
      <c r="BE125" s="152"/>
      <c r="BF125" s="152"/>
      <c r="BG125" s="152"/>
      <c r="BH125" s="152"/>
      <c r="BI125" s="152"/>
      <c r="BJ125" s="152"/>
      <c r="BK125" s="152"/>
      <c r="BL125" s="152"/>
      <c r="BM125" s="152"/>
      <c r="BN125" s="152"/>
      <c r="BO125" s="152"/>
      <c r="BP125" s="152"/>
      <c r="BQ125" s="152"/>
      <c r="BR125" s="152"/>
      <c r="BS125" s="152"/>
      <c r="BT125" s="152"/>
      <c r="BU125" s="152"/>
      <c r="BV125" s="152"/>
      <c r="BW125" s="152"/>
      <c r="BX125" s="152"/>
      <c r="BY125" s="152"/>
      <c r="BZ125" s="152"/>
      <c r="CA125" s="152"/>
      <c r="CB125" s="152"/>
      <c r="CC125" s="152"/>
      <c r="CD125" s="152"/>
      <c r="CE125" s="152"/>
      <c r="CF125" s="152"/>
      <c r="CG125" s="152"/>
      <c r="CH125" s="152"/>
      <c r="CI125" s="152"/>
      <c r="CJ125" s="152"/>
      <c r="CK125" s="152"/>
      <c r="CL125" s="152"/>
      <c r="CM125" s="152"/>
      <c r="CN125" s="152"/>
      <c r="CO125" s="152"/>
      <c r="CP125" s="152"/>
      <c r="CQ125" s="152"/>
      <c r="CR125" s="152"/>
      <c r="CS125" s="152"/>
      <c r="CT125" s="152"/>
      <c r="CU125" s="152"/>
      <c r="CV125" s="152"/>
      <c r="CW125" s="152"/>
      <c r="CX125" s="152"/>
      <c r="CY125" s="152"/>
      <c r="CZ125" s="152"/>
      <c r="DA125" s="149" t="s">
        <v>1369</v>
      </c>
      <c r="DB125" s="149" t="s">
        <v>1494</v>
      </c>
      <c r="DC125" s="149" t="s">
        <v>1500</v>
      </c>
      <c r="DD125" s="291"/>
      <c r="DE125" s="149" t="s">
        <v>1456</v>
      </c>
      <c r="DF125" s="149" t="s">
        <v>1457</v>
      </c>
      <c r="DG125" s="149" t="s">
        <v>1458</v>
      </c>
      <c r="DH125" s="196"/>
      <c r="DI125" s="149" t="s">
        <v>1459</v>
      </c>
      <c r="DJ125" s="149"/>
      <c r="DK125" s="149"/>
      <c r="DL125" s="149"/>
      <c r="DM125" s="149" t="s">
        <v>1376</v>
      </c>
      <c r="DN125" s="149" t="s">
        <v>1460</v>
      </c>
      <c r="DO125" s="149" t="s">
        <v>1461</v>
      </c>
      <c r="DP125" s="149" t="s">
        <v>1461</v>
      </c>
      <c r="DQ125" s="149" t="s">
        <v>1462</v>
      </c>
      <c r="DR125" s="149" t="s">
        <v>1463</v>
      </c>
      <c r="DS125" s="149" t="s">
        <v>1464</v>
      </c>
      <c r="DT125" s="149" t="s">
        <v>1397</v>
      </c>
      <c r="DU125" s="149" t="s">
        <v>56</v>
      </c>
      <c r="DV125" s="149" t="s">
        <v>56</v>
      </c>
      <c r="DW125" s="149" t="s">
        <v>56</v>
      </c>
      <c r="DX125" s="149" t="s">
        <v>56</v>
      </c>
      <c r="DY125" s="149" t="s">
        <v>56</v>
      </c>
      <c r="DZ125" s="149" t="s">
        <v>56</v>
      </c>
    </row>
    <row r="126" spans="1:130" ht="142.5" x14ac:dyDescent="0.25">
      <c r="A126" s="149" t="s">
        <v>40</v>
      </c>
      <c r="B126" s="149">
        <v>12</v>
      </c>
      <c r="C126" s="149" t="s">
        <v>1490</v>
      </c>
      <c r="D126" s="149">
        <v>1203</v>
      </c>
      <c r="E126" s="149" t="s">
        <v>1465</v>
      </c>
      <c r="F126" s="149">
        <v>45</v>
      </c>
      <c r="G126" s="154" t="s">
        <v>1501</v>
      </c>
      <c r="H126" s="154" t="s">
        <v>1502</v>
      </c>
      <c r="I126" s="154" t="s">
        <v>1503</v>
      </c>
      <c r="J126" s="149">
        <v>2019</v>
      </c>
      <c r="K126" s="149" t="s">
        <v>1494</v>
      </c>
      <c r="L126" s="154" t="s">
        <v>1503</v>
      </c>
      <c r="M126" s="154" t="s">
        <v>1504</v>
      </c>
      <c r="N126" s="154"/>
      <c r="O126" s="154"/>
      <c r="P126" s="154"/>
      <c r="Q126" s="154"/>
      <c r="R126" s="149" t="s">
        <v>1505</v>
      </c>
      <c r="S126" s="149">
        <v>1203009</v>
      </c>
      <c r="T126" s="149" t="s">
        <v>1506</v>
      </c>
      <c r="U126" s="158">
        <v>115</v>
      </c>
      <c r="V126" s="149">
        <v>120300900</v>
      </c>
      <c r="W126" s="149" t="s">
        <v>1507</v>
      </c>
      <c r="X126" s="149" t="s">
        <v>47</v>
      </c>
      <c r="Y126" s="149">
        <v>1384</v>
      </c>
      <c r="Z126" s="149">
        <v>2019</v>
      </c>
      <c r="AA126" s="149" t="s">
        <v>1452</v>
      </c>
      <c r="AB126" s="149">
        <v>11700</v>
      </c>
      <c r="AC126" s="149" t="s">
        <v>1508</v>
      </c>
      <c r="AD126" s="152"/>
      <c r="AE126" s="152"/>
      <c r="AF126" s="152"/>
      <c r="AG126" s="152"/>
      <c r="AH126" s="152"/>
      <c r="AI126" s="152"/>
      <c r="AJ126" s="152"/>
      <c r="AK126" s="152"/>
      <c r="AL126" s="152"/>
      <c r="AM126" s="152"/>
      <c r="AN126" s="152"/>
      <c r="AO126" s="152"/>
      <c r="AP126" s="152"/>
      <c r="AQ126" s="152"/>
      <c r="AR126" s="152"/>
      <c r="AS126" s="152"/>
      <c r="AT126" s="152"/>
      <c r="AU126" s="152"/>
      <c r="AV126" s="152"/>
      <c r="AW126" s="152"/>
      <c r="AX126" s="152"/>
      <c r="AY126" s="152"/>
      <c r="AZ126" s="152"/>
      <c r="BA126" s="152"/>
      <c r="BB126" s="152"/>
      <c r="BC126" s="152"/>
      <c r="BD126" s="152"/>
      <c r="BE126" s="152"/>
      <c r="BF126" s="152"/>
      <c r="BG126" s="152"/>
      <c r="BH126" s="152"/>
      <c r="BI126" s="152"/>
      <c r="BJ126" s="152"/>
      <c r="BK126" s="152"/>
      <c r="BL126" s="152"/>
      <c r="BM126" s="152"/>
      <c r="BN126" s="152"/>
      <c r="BO126" s="152"/>
      <c r="BP126" s="152"/>
      <c r="BQ126" s="152"/>
      <c r="BR126" s="152"/>
      <c r="BS126" s="152"/>
      <c r="BT126" s="152"/>
      <c r="BU126" s="152"/>
      <c r="BV126" s="152"/>
      <c r="BW126" s="152"/>
      <c r="BX126" s="152"/>
      <c r="BY126" s="152"/>
      <c r="BZ126" s="152"/>
      <c r="CA126" s="152"/>
      <c r="CB126" s="152"/>
      <c r="CC126" s="152"/>
      <c r="CD126" s="152"/>
      <c r="CE126" s="152"/>
      <c r="CF126" s="152"/>
      <c r="CG126" s="152"/>
      <c r="CH126" s="152"/>
      <c r="CI126" s="152"/>
      <c r="CJ126" s="152"/>
      <c r="CK126" s="152"/>
      <c r="CL126" s="152"/>
      <c r="CM126" s="152"/>
      <c r="CN126" s="152"/>
      <c r="CO126" s="152"/>
      <c r="CP126" s="152"/>
      <c r="CQ126" s="152"/>
      <c r="CR126" s="152"/>
      <c r="CS126" s="152"/>
      <c r="CT126" s="152"/>
      <c r="CU126" s="152"/>
      <c r="CV126" s="152"/>
      <c r="CW126" s="152"/>
      <c r="CX126" s="152"/>
      <c r="CY126" s="152"/>
      <c r="CZ126" s="152"/>
      <c r="DA126" s="149" t="s">
        <v>1369</v>
      </c>
      <c r="DB126" s="149" t="s">
        <v>1494</v>
      </c>
      <c r="DC126" s="149" t="s">
        <v>1509</v>
      </c>
      <c r="DD126" s="291"/>
      <c r="DE126" s="149" t="s">
        <v>1456</v>
      </c>
      <c r="DF126" s="149" t="s">
        <v>1457</v>
      </c>
      <c r="DG126" s="149" t="s">
        <v>1458</v>
      </c>
      <c r="DH126" s="196"/>
      <c r="DI126" s="149" t="s">
        <v>1459</v>
      </c>
      <c r="DJ126" s="149"/>
      <c r="DK126" s="149"/>
      <c r="DL126" s="149"/>
      <c r="DM126" s="149" t="s">
        <v>1376</v>
      </c>
      <c r="DN126" s="149" t="s">
        <v>1460</v>
      </c>
      <c r="DO126" s="149" t="s">
        <v>1461</v>
      </c>
      <c r="DP126" s="149" t="s">
        <v>1461</v>
      </c>
      <c r="DQ126" s="149" t="s">
        <v>1462</v>
      </c>
      <c r="DR126" s="149" t="s">
        <v>1463</v>
      </c>
      <c r="DS126" s="149" t="s">
        <v>1464</v>
      </c>
      <c r="DT126" s="149" t="s">
        <v>1397</v>
      </c>
      <c r="DU126" s="149" t="s">
        <v>56</v>
      </c>
      <c r="DV126" s="149" t="s">
        <v>56</v>
      </c>
      <c r="DW126" s="149" t="s">
        <v>56</v>
      </c>
      <c r="DX126" s="149" t="s">
        <v>56</v>
      </c>
      <c r="DY126" s="149" t="s">
        <v>56</v>
      </c>
      <c r="DZ126" s="149" t="s">
        <v>56</v>
      </c>
    </row>
    <row r="127" spans="1:130" ht="185.25" x14ac:dyDescent="0.25">
      <c r="A127" s="149" t="s">
        <v>40</v>
      </c>
      <c r="B127" s="149">
        <v>12</v>
      </c>
      <c r="C127" s="149" t="s">
        <v>1490</v>
      </c>
      <c r="D127" s="149">
        <v>1203</v>
      </c>
      <c r="E127" s="149" t="s">
        <v>1465</v>
      </c>
      <c r="F127" s="149">
        <v>45</v>
      </c>
      <c r="G127" s="154" t="s">
        <v>1501</v>
      </c>
      <c r="H127" s="154" t="s">
        <v>1502</v>
      </c>
      <c r="I127" s="154" t="s">
        <v>1503</v>
      </c>
      <c r="J127" s="149">
        <v>2019</v>
      </c>
      <c r="K127" s="149" t="s">
        <v>1494</v>
      </c>
      <c r="L127" s="154" t="s">
        <v>1503</v>
      </c>
      <c r="M127" s="154" t="s">
        <v>1504</v>
      </c>
      <c r="N127" s="154"/>
      <c r="O127" s="154"/>
      <c r="P127" s="154"/>
      <c r="Q127" s="154"/>
      <c r="R127" s="149" t="s">
        <v>1496</v>
      </c>
      <c r="S127" s="149">
        <v>1203009</v>
      </c>
      <c r="T127" s="149" t="s">
        <v>1510</v>
      </c>
      <c r="U127" s="149">
        <v>116</v>
      </c>
      <c r="V127" s="149">
        <v>120300903</v>
      </c>
      <c r="W127" s="149" t="s">
        <v>1511</v>
      </c>
      <c r="X127" s="149" t="s">
        <v>47</v>
      </c>
      <c r="Y127" s="149">
        <v>1</v>
      </c>
      <c r="Z127" s="149">
        <v>2019</v>
      </c>
      <c r="AA127" s="149" t="s">
        <v>1452</v>
      </c>
      <c r="AB127" s="149">
        <v>3</v>
      </c>
      <c r="AC127" s="149" t="s">
        <v>1512</v>
      </c>
      <c r="AD127" s="152"/>
      <c r="AE127" s="152"/>
      <c r="AF127" s="152"/>
      <c r="AG127" s="152"/>
      <c r="AH127" s="152"/>
      <c r="AI127" s="152"/>
      <c r="AJ127" s="152"/>
      <c r="AK127" s="152"/>
      <c r="AL127" s="152"/>
      <c r="AM127" s="152"/>
      <c r="AN127" s="152"/>
      <c r="AO127" s="152"/>
      <c r="AP127" s="152"/>
      <c r="AQ127" s="152"/>
      <c r="AR127" s="152"/>
      <c r="AS127" s="152"/>
      <c r="AT127" s="152"/>
      <c r="AU127" s="152"/>
      <c r="AV127" s="152"/>
      <c r="AW127" s="152"/>
      <c r="AX127" s="152"/>
      <c r="AY127" s="152"/>
      <c r="AZ127" s="152"/>
      <c r="BA127" s="152"/>
      <c r="BB127" s="152"/>
      <c r="BC127" s="152"/>
      <c r="BD127" s="152"/>
      <c r="BE127" s="152"/>
      <c r="BF127" s="152"/>
      <c r="BG127" s="152"/>
      <c r="BH127" s="152"/>
      <c r="BI127" s="152"/>
      <c r="BJ127" s="152"/>
      <c r="BK127" s="152"/>
      <c r="BL127" s="152"/>
      <c r="BM127" s="152"/>
      <c r="BN127" s="152"/>
      <c r="BO127" s="152"/>
      <c r="BP127" s="152"/>
      <c r="BQ127" s="152"/>
      <c r="BR127" s="152"/>
      <c r="BS127" s="152"/>
      <c r="BT127" s="152"/>
      <c r="BU127" s="152"/>
      <c r="BV127" s="152"/>
      <c r="BW127" s="152"/>
      <c r="BX127" s="152"/>
      <c r="BY127" s="152"/>
      <c r="BZ127" s="152"/>
      <c r="CA127" s="152"/>
      <c r="CB127" s="152"/>
      <c r="CC127" s="152"/>
      <c r="CD127" s="152"/>
      <c r="CE127" s="152"/>
      <c r="CF127" s="152"/>
      <c r="CG127" s="152"/>
      <c r="CH127" s="152"/>
      <c r="CI127" s="152"/>
      <c r="CJ127" s="152"/>
      <c r="CK127" s="152"/>
      <c r="CL127" s="152"/>
      <c r="CM127" s="152"/>
      <c r="CN127" s="152"/>
      <c r="CO127" s="152"/>
      <c r="CP127" s="152"/>
      <c r="CQ127" s="152"/>
      <c r="CR127" s="152"/>
      <c r="CS127" s="152"/>
      <c r="CT127" s="152"/>
      <c r="CU127" s="152"/>
      <c r="CV127" s="152"/>
      <c r="CW127" s="152"/>
      <c r="CX127" s="152"/>
      <c r="CY127" s="152"/>
      <c r="CZ127" s="152"/>
      <c r="DA127" s="149" t="s">
        <v>1369</v>
      </c>
      <c r="DB127" s="149" t="s">
        <v>1494</v>
      </c>
      <c r="DC127" s="149" t="s">
        <v>1513</v>
      </c>
      <c r="DD127" s="291"/>
      <c r="DE127" s="149" t="s">
        <v>1456</v>
      </c>
      <c r="DF127" s="149" t="s">
        <v>1457</v>
      </c>
      <c r="DG127" s="149" t="s">
        <v>1458</v>
      </c>
      <c r="DH127" s="196"/>
      <c r="DI127" s="149" t="s">
        <v>1459</v>
      </c>
      <c r="DJ127" s="149"/>
      <c r="DK127" s="149"/>
      <c r="DL127" s="149"/>
      <c r="DM127" s="149" t="s">
        <v>1376</v>
      </c>
      <c r="DN127" s="149" t="s">
        <v>1460</v>
      </c>
      <c r="DO127" s="149" t="s">
        <v>1461</v>
      </c>
      <c r="DP127" s="149" t="s">
        <v>1461</v>
      </c>
      <c r="DQ127" s="149" t="s">
        <v>1462</v>
      </c>
      <c r="DR127" s="149" t="s">
        <v>1463</v>
      </c>
      <c r="DS127" s="149" t="s">
        <v>1514</v>
      </c>
      <c r="DT127" s="149" t="s">
        <v>1397</v>
      </c>
      <c r="DU127" s="149" t="s">
        <v>56</v>
      </c>
      <c r="DV127" s="149" t="s">
        <v>56</v>
      </c>
      <c r="DW127" s="149" t="s">
        <v>56</v>
      </c>
      <c r="DX127" s="149" t="s">
        <v>56</v>
      </c>
      <c r="DY127" s="149" t="s">
        <v>56</v>
      </c>
      <c r="DZ127" s="149" t="s">
        <v>56</v>
      </c>
    </row>
    <row r="128" spans="1:130" ht="409.5" x14ac:dyDescent="0.25">
      <c r="A128" s="149" t="s">
        <v>1515</v>
      </c>
      <c r="B128" s="149">
        <v>41</v>
      </c>
      <c r="C128" s="149" t="s">
        <v>1516</v>
      </c>
      <c r="D128" s="149">
        <v>4102</v>
      </c>
      <c r="E128" s="149" t="s">
        <v>1517</v>
      </c>
      <c r="F128" s="149">
        <v>46</v>
      </c>
      <c r="G128" s="149" t="s">
        <v>1518</v>
      </c>
      <c r="H128" s="149" t="s">
        <v>390</v>
      </c>
      <c r="I128" s="149">
        <v>2043</v>
      </c>
      <c r="J128" s="149">
        <v>2019</v>
      </c>
      <c r="K128" s="149" t="s">
        <v>1519</v>
      </c>
      <c r="L128" s="149">
        <v>2343</v>
      </c>
      <c r="M128" s="149" t="s">
        <v>2887</v>
      </c>
      <c r="N128" s="152"/>
      <c r="O128" s="152"/>
      <c r="P128" s="152"/>
      <c r="Q128" s="152"/>
      <c r="R128" s="149" t="s">
        <v>1520</v>
      </c>
      <c r="S128" s="157">
        <v>4102004</v>
      </c>
      <c r="T128" s="158" t="s">
        <v>1521</v>
      </c>
      <c r="U128" s="149">
        <v>117</v>
      </c>
      <c r="V128" s="157">
        <v>410200400</v>
      </c>
      <c r="W128" s="158" t="s">
        <v>3243</v>
      </c>
      <c r="X128" s="149" t="s">
        <v>390</v>
      </c>
      <c r="Y128" s="149">
        <v>5</v>
      </c>
      <c r="Z128" s="149">
        <v>2019</v>
      </c>
      <c r="AA128" s="149" t="s">
        <v>1362</v>
      </c>
      <c r="AB128" s="149">
        <v>6</v>
      </c>
      <c r="AC128" s="149" t="s">
        <v>1522</v>
      </c>
      <c r="AD128" s="152"/>
      <c r="AE128" s="152"/>
      <c r="AF128" s="152"/>
      <c r="AG128" s="152"/>
      <c r="AH128" s="152"/>
      <c r="AI128" s="152"/>
      <c r="AJ128" s="152"/>
      <c r="AK128" s="152"/>
      <c r="AL128" s="152"/>
      <c r="AM128" s="152"/>
      <c r="AN128" s="152"/>
      <c r="AO128" s="152"/>
      <c r="AP128" s="152"/>
      <c r="AQ128" s="152"/>
      <c r="AR128" s="152"/>
      <c r="AS128" s="152"/>
      <c r="AT128" s="152"/>
      <c r="AU128" s="152"/>
      <c r="AV128" s="152"/>
      <c r="AW128" s="152"/>
      <c r="AX128" s="152"/>
      <c r="AY128" s="152"/>
      <c r="AZ128" s="152"/>
      <c r="BA128" s="152"/>
      <c r="BB128" s="152"/>
      <c r="BC128" s="152"/>
      <c r="BD128" s="152"/>
      <c r="BE128" s="152"/>
      <c r="BF128" s="152"/>
      <c r="BG128" s="152"/>
      <c r="BH128" s="152"/>
      <c r="BI128" s="152"/>
      <c r="BJ128" s="152"/>
      <c r="BK128" s="152"/>
      <c r="BL128" s="152"/>
      <c r="BM128" s="152"/>
      <c r="BN128" s="152"/>
      <c r="BO128" s="152"/>
      <c r="BP128" s="152"/>
      <c r="BQ128" s="152"/>
      <c r="BR128" s="152"/>
      <c r="BS128" s="152"/>
      <c r="BT128" s="152"/>
      <c r="BU128" s="152"/>
      <c r="BV128" s="152"/>
      <c r="BW128" s="152"/>
      <c r="BX128" s="152"/>
      <c r="BY128" s="152"/>
      <c r="BZ128" s="152"/>
      <c r="CA128" s="152"/>
      <c r="CB128" s="152"/>
      <c r="CC128" s="152"/>
      <c r="CD128" s="152"/>
      <c r="CE128" s="152"/>
      <c r="CF128" s="152"/>
      <c r="CG128" s="152"/>
      <c r="CH128" s="152"/>
      <c r="CI128" s="152"/>
      <c r="CJ128" s="152"/>
      <c r="CK128" s="152"/>
      <c r="CL128" s="152"/>
      <c r="CM128" s="152"/>
      <c r="CN128" s="152"/>
      <c r="CO128" s="152"/>
      <c r="CP128" s="152"/>
      <c r="CQ128" s="152"/>
      <c r="CR128" s="152"/>
      <c r="CS128" s="152"/>
      <c r="CT128" s="152"/>
      <c r="CU128" s="152"/>
      <c r="CV128" s="152"/>
      <c r="CW128" s="152"/>
      <c r="CX128" s="152"/>
      <c r="CY128" s="152"/>
      <c r="CZ128" s="152"/>
      <c r="DA128" s="149" t="s">
        <v>1523</v>
      </c>
      <c r="DB128" s="149" t="s">
        <v>1524</v>
      </c>
      <c r="DC128" s="149" t="s">
        <v>1525</v>
      </c>
      <c r="DD128" s="295">
        <v>8219040067</v>
      </c>
      <c r="DE128" s="149" t="s">
        <v>1526</v>
      </c>
      <c r="DF128" s="149" t="s">
        <v>1527</v>
      </c>
      <c r="DG128" s="149" t="s">
        <v>435</v>
      </c>
      <c r="DH128" s="149"/>
      <c r="DI128" s="149" t="s">
        <v>1528</v>
      </c>
      <c r="DJ128" s="149" t="s">
        <v>1529</v>
      </c>
      <c r="DK128" s="149" t="s">
        <v>1530</v>
      </c>
      <c r="DL128" s="149" t="s">
        <v>1531</v>
      </c>
      <c r="DM128" s="149" t="s">
        <v>1532</v>
      </c>
      <c r="DN128" s="149" t="s">
        <v>1533</v>
      </c>
      <c r="DO128" s="149"/>
      <c r="DP128" s="149"/>
      <c r="DQ128" s="149"/>
      <c r="DR128" s="149"/>
      <c r="DS128" s="149" t="s">
        <v>272</v>
      </c>
      <c r="DT128" s="149"/>
      <c r="DU128" s="149"/>
      <c r="DV128" s="149"/>
      <c r="DW128" s="149"/>
      <c r="DX128" s="149" t="s">
        <v>56</v>
      </c>
      <c r="DY128" s="149" t="s">
        <v>56</v>
      </c>
      <c r="DZ128" s="149" t="s">
        <v>56</v>
      </c>
    </row>
    <row r="129" spans="1:130" ht="370.5" x14ac:dyDescent="0.25">
      <c r="A129" s="149" t="s">
        <v>1515</v>
      </c>
      <c r="B129" s="149">
        <v>41</v>
      </c>
      <c r="C129" s="149" t="s">
        <v>1516</v>
      </c>
      <c r="D129" s="149">
        <v>4102</v>
      </c>
      <c r="E129" s="149" t="s">
        <v>1517</v>
      </c>
      <c r="F129" s="149">
        <v>46</v>
      </c>
      <c r="G129" s="149" t="s">
        <v>1518</v>
      </c>
      <c r="H129" s="149" t="s">
        <v>390</v>
      </c>
      <c r="I129" s="149">
        <v>2043</v>
      </c>
      <c r="J129" s="149">
        <v>2019</v>
      </c>
      <c r="K129" s="149" t="s">
        <v>1519</v>
      </c>
      <c r="L129" s="149">
        <v>2343</v>
      </c>
      <c r="M129" s="149" t="s">
        <v>2887</v>
      </c>
      <c r="N129" s="152"/>
      <c r="O129" s="152"/>
      <c r="P129" s="152"/>
      <c r="Q129" s="152"/>
      <c r="R129" s="149" t="s">
        <v>1520</v>
      </c>
      <c r="S129" s="157">
        <v>4102002</v>
      </c>
      <c r="T129" s="158" t="s">
        <v>1535</v>
      </c>
      <c r="U129" s="158">
        <v>118</v>
      </c>
      <c r="V129" s="157">
        <v>410200200</v>
      </c>
      <c r="W129" s="158" t="s">
        <v>1536</v>
      </c>
      <c r="X129" s="149" t="s">
        <v>47</v>
      </c>
      <c r="Y129" s="149">
        <v>5</v>
      </c>
      <c r="Z129" s="149">
        <v>2019</v>
      </c>
      <c r="AA129" s="149" t="s">
        <v>1362</v>
      </c>
      <c r="AB129" s="149">
        <v>6</v>
      </c>
      <c r="AC129" s="149" t="s">
        <v>1537</v>
      </c>
      <c r="AD129" s="152"/>
      <c r="AE129" s="152"/>
      <c r="AF129" s="152"/>
      <c r="AG129" s="152"/>
      <c r="AH129" s="152"/>
      <c r="AI129" s="152"/>
      <c r="AJ129" s="152"/>
      <c r="AK129" s="152"/>
      <c r="AL129" s="152"/>
      <c r="AM129" s="152"/>
      <c r="AN129" s="152"/>
      <c r="AO129" s="152"/>
      <c r="AP129" s="152"/>
      <c r="AQ129" s="152"/>
      <c r="AR129" s="152"/>
      <c r="AS129" s="152"/>
      <c r="AT129" s="152"/>
      <c r="AU129" s="152"/>
      <c r="AV129" s="152"/>
      <c r="AW129" s="152"/>
      <c r="AX129" s="152"/>
      <c r="AY129" s="152"/>
      <c r="AZ129" s="152"/>
      <c r="BA129" s="152"/>
      <c r="BB129" s="152"/>
      <c r="BC129" s="152"/>
      <c r="BD129" s="152"/>
      <c r="BE129" s="152"/>
      <c r="BF129" s="152"/>
      <c r="BG129" s="152"/>
      <c r="BH129" s="152"/>
      <c r="BI129" s="152"/>
      <c r="BJ129" s="152"/>
      <c r="BK129" s="152"/>
      <c r="BL129" s="152"/>
      <c r="BM129" s="152"/>
      <c r="BN129" s="152"/>
      <c r="BO129" s="152"/>
      <c r="BP129" s="152"/>
      <c r="BQ129" s="152"/>
      <c r="BR129" s="152"/>
      <c r="BS129" s="152"/>
      <c r="BT129" s="152"/>
      <c r="BU129" s="152"/>
      <c r="BV129" s="152"/>
      <c r="BW129" s="152"/>
      <c r="BX129" s="152"/>
      <c r="BY129" s="152"/>
      <c r="BZ129" s="152"/>
      <c r="CA129" s="152"/>
      <c r="CB129" s="152"/>
      <c r="CC129" s="152"/>
      <c r="CD129" s="152"/>
      <c r="CE129" s="152"/>
      <c r="CF129" s="152"/>
      <c r="CG129" s="152"/>
      <c r="CH129" s="152"/>
      <c r="CI129" s="152"/>
      <c r="CJ129" s="152"/>
      <c r="CK129" s="152"/>
      <c r="CL129" s="152"/>
      <c r="CM129" s="152"/>
      <c r="CN129" s="152"/>
      <c r="CO129" s="152"/>
      <c r="CP129" s="152"/>
      <c r="CQ129" s="152"/>
      <c r="CR129" s="152"/>
      <c r="CS129" s="152"/>
      <c r="CT129" s="152"/>
      <c r="CU129" s="152"/>
      <c r="CV129" s="152"/>
      <c r="CW129" s="152"/>
      <c r="CX129" s="152"/>
      <c r="CY129" s="152"/>
      <c r="CZ129" s="152"/>
      <c r="DA129" s="149" t="s">
        <v>1523</v>
      </c>
      <c r="DB129" s="149" t="s">
        <v>1524</v>
      </c>
      <c r="DC129" s="149" t="s">
        <v>1538</v>
      </c>
      <c r="DD129" s="259"/>
      <c r="DE129" s="149" t="s">
        <v>1526</v>
      </c>
      <c r="DF129" s="149" t="s">
        <v>1527</v>
      </c>
      <c r="DG129" s="149" t="s">
        <v>435</v>
      </c>
      <c r="DH129" s="149"/>
      <c r="DI129" s="149" t="s">
        <v>1528</v>
      </c>
      <c r="DJ129" s="149" t="s">
        <v>1529</v>
      </c>
      <c r="DK129" s="149" t="s">
        <v>1530</v>
      </c>
      <c r="DL129" s="149"/>
      <c r="DM129" s="149"/>
      <c r="DN129" s="149" t="s">
        <v>1533</v>
      </c>
      <c r="DO129" s="149"/>
      <c r="DP129" s="149"/>
      <c r="DQ129" s="149"/>
      <c r="DR129" s="149"/>
      <c r="DS129" s="149" t="s">
        <v>272</v>
      </c>
      <c r="DT129" s="149"/>
      <c r="DU129" s="149"/>
      <c r="DV129" s="149"/>
      <c r="DW129" s="149"/>
      <c r="DX129" s="149" t="s">
        <v>56</v>
      </c>
      <c r="DY129" s="149" t="s">
        <v>56</v>
      </c>
      <c r="DZ129" s="149" t="s">
        <v>56</v>
      </c>
    </row>
    <row r="130" spans="1:130" ht="384.75" x14ac:dyDescent="0.25">
      <c r="A130" s="149" t="s">
        <v>1515</v>
      </c>
      <c r="B130" s="149">
        <v>41</v>
      </c>
      <c r="C130" s="149" t="s">
        <v>1516</v>
      </c>
      <c r="D130" s="149">
        <v>4102</v>
      </c>
      <c r="E130" s="149" t="s">
        <v>1517</v>
      </c>
      <c r="F130" s="149">
        <v>46</v>
      </c>
      <c r="G130" s="149" t="s">
        <v>1518</v>
      </c>
      <c r="H130" s="149" t="s">
        <v>390</v>
      </c>
      <c r="I130" s="149">
        <v>2043</v>
      </c>
      <c r="J130" s="149">
        <v>2019</v>
      </c>
      <c r="K130" s="149" t="s">
        <v>1519</v>
      </c>
      <c r="L130" s="149">
        <v>2343</v>
      </c>
      <c r="M130" s="149" t="s">
        <v>2887</v>
      </c>
      <c r="N130" s="152"/>
      <c r="O130" s="152"/>
      <c r="P130" s="152"/>
      <c r="Q130" s="152"/>
      <c r="R130" s="149" t="s">
        <v>1539</v>
      </c>
      <c r="S130" s="157" t="s">
        <v>1540</v>
      </c>
      <c r="T130" s="158" t="s">
        <v>1541</v>
      </c>
      <c r="U130" s="158">
        <v>119</v>
      </c>
      <c r="V130" s="157" t="s">
        <v>1542</v>
      </c>
      <c r="W130" s="158" t="s">
        <v>1543</v>
      </c>
      <c r="X130" s="149" t="s">
        <v>47</v>
      </c>
      <c r="Y130" s="149">
        <v>0</v>
      </c>
      <c r="Z130" s="149">
        <v>2019</v>
      </c>
      <c r="AA130" s="149" t="s">
        <v>1362</v>
      </c>
      <c r="AB130" s="149">
        <v>1</v>
      </c>
      <c r="AC130" s="149" t="s">
        <v>3244</v>
      </c>
      <c r="AD130" s="152"/>
      <c r="AE130" s="152"/>
      <c r="AF130" s="152"/>
      <c r="AG130" s="152"/>
      <c r="AH130" s="152"/>
      <c r="AI130" s="152"/>
      <c r="AJ130" s="152"/>
      <c r="AK130" s="152"/>
      <c r="AL130" s="152"/>
      <c r="AM130" s="152"/>
      <c r="AN130" s="152"/>
      <c r="AO130" s="152"/>
      <c r="AP130" s="152"/>
      <c r="AQ130" s="152"/>
      <c r="AR130" s="152"/>
      <c r="AS130" s="152"/>
      <c r="AT130" s="152"/>
      <c r="AU130" s="152"/>
      <c r="AV130" s="152"/>
      <c r="AW130" s="152"/>
      <c r="AX130" s="152"/>
      <c r="AY130" s="152"/>
      <c r="AZ130" s="152"/>
      <c r="BA130" s="152"/>
      <c r="BB130" s="152"/>
      <c r="BC130" s="152"/>
      <c r="BD130" s="152"/>
      <c r="BE130" s="152"/>
      <c r="BF130" s="152"/>
      <c r="BG130" s="152"/>
      <c r="BH130" s="152"/>
      <c r="BI130" s="152"/>
      <c r="BJ130" s="152"/>
      <c r="BK130" s="152"/>
      <c r="BL130" s="152"/>
      <c r="BM130" s="152"/>
      <c r="BN130" s="152"/>
      <c r="BO130" s="152"/>
      <c r="BP130" s="152"/>
      <c r="BQ130" s="152"/>
      <c r="BR130" s="152"/>
      <c r="BS130" s="152"/>
      <c r="BT130" s="152"/>
      <c r="BU130" s="152"/>
      <c r="BV130" s="152"/>
      <c r="BW130" s="152"/>
      <c r="BX130" s="152"/>
      <c r="BY130" s="152"/>
      <c r="BZ130" s="152"/>
      <c r="CA130" s="152"/>
      <c r="CB130" s="152"/>
      <c r="CC130" s="152"/>
      <c r="CD130" s="152"/>
      <c r="CE130" s="152"/>
      <c r="CF130" s="152"/>
      <c r="CG130" s="152"/>
      <c r="CH130" s="152"/>
      <c r="CI130" s="152"/>
      <c r="CJ130" s="152"/>
      <c r="CK130" s="152"/>
      <c r="CL130" s="152"/>
      <c r="CM130" s="152"/>
      <c r="CN130" s="152"/>
      <c r="CO130" s="152"/>
      <c r="CP130" s="152"/>
      <c r="CQ130" s="152"/>
      <c r="CR130" s="152"/>
      <c r="CS130" s="152"/>
      <c r="CT130" s="152"/>
      <c r="CU130" s="152"/>
      <c r="CV130" s="152"/>
      <c r="CW130" s="152"/>
      <c r="CX130" s="152"/>
      <c r="CY130" s="152"/>
      <c r="CZ130" s="152"/>
      <c r="DA130" s="149" t="s">
        <v>1523</v>
      </c>
      <c r="DB130" s="149" t="s">
        <v>245</v>
      </c>
      <c r="DC130" s="149" t="s">
        <v>1544</v>
      </c>
      <c r="DD130" s="259"/>
      <c r="DE130" s="149" t="s">
        <v>1526</v>
      </c>
      <c r="DF130" s="149" t="s">
        <v>1527</v>
      </c>
      <c r="DG130" s="149" t="s">
        <v>435</v>
      </c>
      <c r="DH130" s="149"/>
      <c r="DI130" s="149" t="s">
        <v>1528</v>
      </c>
      <c r="DJ130" s="149" t="s">
        <v>1529</v>
      </c>
      <c r="DK130" s="149" t="s">
        <v>1530</v>
      </c>
      <c r="DL130" s="149"/>
      <c r="DM130" s="149"/>
      <c r="DN130" s="149" t="s">
        <v>1533</v>
      </c>
      <c r="DO130" s="149"/>
      <c r="DP130" s="149"/>
      <c r="DQ130" s="149"/>
      <c r="DR130" s="149"/>
      <c r="DS130" s="149" t="s">
        <v>272</v>
      </c>
      <c r="DT130" s="149"/>
      <c r="DU130" s="149"/>
      <c r="DV130" s="149"/>
      <c r="DW130" s="149"/>
      <c r="DX130" s="149" t="s">
        <v>56</v>
      </c>
      <c r="DY130" s="149" t="s">
        <v>56</v>
      </c>
      <c r="DZ130" s="149" t="s">
        <v>56</v>
      </c>
    </row>
    <row r="131" spans="1:130" ht="409.5" x14ac:dyDescent="0.25">
      <c r="A131" s="149" t="s">
        <v>1515</v>
      </c>
      <c r="B131" s="149">
        <v>41</v>
      </c>
      <c r="C131" s="149" t="s">
        <v>1516</v>
      </c>
      <c r="D131" s="149">
        <v>4102</v>
      </c>
      <c r="E131" s="149" t="s">
        <v>1517</v>
      </c>
      <c r="F131" s="149">
        <v>47</v>
      </c>
      <c r="G131" s="149" t="s">
        <v>1545</v>
      </c>
      <c r="H131" s="149" t="s">
        <v>390</v>
      </c>
      <c r="I131" s="149">
        <v>20000</v>
      </c>
      <c r="J131" s="149">
        <v>2019</v>
      </c>
      <c r="K131" s="149" t="s">
        <v>1362</v>
      </c>
      <c r="L131" s="149">
        <v>25000</v>
      </c>
      <c r="M131" s="149" t="s">
        <v>3242</v>
      </c>
      <c r="N131" s="152"/>
      <c r="O131" s="152"/>
      <c r="P131" s="152"/>
      <c r="Q131" s="152"/>
      <c r="R131" s="149" t="s">
        <v>1546</v>
      </c>
      <c r="S131" s="157" t="s">
        <v>1547</v>
      </c>
      <c r="T131" s="158" t="s">
        <v>1548</v>
      </c>
      <c r="U131" s="149">
        <v>120</v>
      </c>
      <c r="V131" s="157" t="s">
        <v>1549</v>
      </c>
      <c r="W131" s="158" t="s">
        <v>1550</v>
      </c>
      <c r="X131" s="149" t="s">
        <v>47</v>
      </c>
      <c r="Y131" s="149">
        <v>4</v>
      </c>
      <c r="Z131" s="149">
        <v>2019</v>
      </c>
      <c r="AA131" s="149" t="s">
        <v>1362</v>
      </c>
      <c r="AB131" s="149">
        <v>4</v>
      </c>
      <c r="AC131" s="149" t="s">
        <v>1551</v>
      </c>
      <c r="AD131" s="152"/>
      <c r="AE131" s="152"/>
      <c r="AF131" s="152"/>
      <c r="AG131" s="152"/>
      <c r="AH131" s="152"/>
      <c r="AI131" s="152"/>
      <c r="AJ131" s="152"/>
      <c r="AK131" s="152"/>
      <c r="AL131" s="152"/>
      <c r="AM131" s="152"/>
      <c r="AN131" s="152"/>
      <c r="AO131" s="152"/>
      <c r="AP131" s="152"/>
      <c r="AQ131" s="152"/>
      <c r="AR131" s="152"/>
      <c r="AS131" s="152"/>
      <c r="AT131" s="152"/>
      <c r="AU131" s="152"/>
      <c r="AV131" s="152"/>
      <c r="AW131" s="152"/>
      <c r="AX131" s="152"/>
      <c r="AY131" s="152"/>
      <c r="AZ131" s="152"/>
      <c r="BA131" s="152"/>
      <c r="BB131" s="152"/>
      <c r="BC131" s="152"/>
      <c r="BD131" s="152"/>
      <c r="BE131" s="152"/>
      <c r="BF131" s="152"/>
      <c r="BG131" s="152"/>
      <c r="BH131" s="152"/>
      <c r="BI131" s="152"/>
      <c r="BJ131" s="152"/>
      <c r="BK131" s="152"/>
      <c r="BL131" s="152"/>
      <c r="BM131" s="152"/>
      <c r="BN131" s="152"/>
      <c r="BO131" s="152"/>
      <c r="BP131" s="152"/>
      <c r="BQ131" s="152"/>
      <c r="BR131" s="152"/>
      <c r="BS131" s="152"/>
      <c r="BT131" s="152"/>
      <c r="BU131" s="152"/>
      <c r="BV131" s="152"/>
      <c r="BW131" s="152"/>
      <c r="BX131" s="152"/>
      <c r="BY131" s="152"/>
      <c r="BZ131" s="152"/>
      <c r="CA131" s="152"/>
      <c r="CB131" s="152"/>
      <c r="CC131" s="152"/>
      <c r="CD131" s="152"/>
      <c r="CE131" s="152"/>
      <c r="CF131" s="152"/>
      <c r="CG131" s="152"/>
      <c r="CH131" s="152"/>
      <c r="CI131" s="152"/>
      <c r="CJ131" s="152"/>
      <c r="CK131" s="152"/>
      <c r="CL131" s="152"/>
      <c r="CM131" s="152"/>
      <c r="CN131" s="152"/>
      <c r="CO131" s="152"/>
      <c r="CP131" s="152"/>
      <c r="CQ131" s="152"/>
      <c r="CR131" s="152"/>
      <c r="CS131" s="152"/>
      <c r="CT131" s="152"/>
      <c r="CU131" s="152"/>
      <c r="CV131" s="152"/>
      <c r="CW131" s="152"/>
      <c r="CX131" s="152"/>
      <c r="CY131" s="152"/>
      <c r="CZ131" s="152"/>
      <c r="DA131" s="149" t="s">
        <v>1523</v>
      </c>
      <c r="DB131" s="149" t="s">
        <v>1552</v>
      </c>
      <c r="DC131" s="149" t="s">
        <v>1553</v>
      </c>
      <c r="DD131" s="259"/>
      <c r="DE131" s="149" t="s">
        <v>1526</v>
      </c>
      <c r="DF131" s="149" t="s">
        <v>1527</v>
      </c>
      <c r="DG131" s="149" t="s">
        <v>435</v>
      </c>
      <c r="DH131" s="149"/>
      <c r="DI131" s="149" t="s">
        <v>1528</v>
      </c>
      <c r="DJ131" s="149" t="s">
        <v>1529</v>
      </c>
      <c r="DK131" s="149" t="s">
        <v>1554</v>
      </c>
      <c r="DL131" s="149"/>
      <c r="DM131" s="149" t="s">
        <v>1555</v>
      </c>
      <c r="DN131" s="149"/>
      <c r="DO131" s="149" t="s">
        <v>1556</v>
      </c>
      <c r="DP131" s="149" t="s">
        <v>70</v>
      </c>
      <c r="DQ131" s="149"/>
      <c r="DR131" s="149"/>
      <c r="DS131" s="149" t="s">
        <v>272</v>
      </c>
      <c r="DT131" s="149"/>
      <c r="DU131" s="149"/>
      <c r="DV131" s="149"/>
      <c r="DW131" s="149"/>
      <c r="DX131" s="149" t="s">
        <v>56</v>
      </c>
      <c r="DY131" s="149" t="s">
        <v>56</v>
      </c>
      <c r="DZ131" s="149" t="s">
        <v>56</v>
      </c>
    </row>
    <row r="132" spans="1:130" ht="285" x14ac:dyDescent="0.25">
      <c r="A132" s="149" t="s">
        <v>1515</v>
      </c>
      <c r="B132" s="149">
        <v>41</v>
      </c>
      <c r="C132" s="149" t="s">
        <v>1516</v>
      </c>
      <c r="D132" s="149">
        <v>4102</v>
      </c>
      <c r="E132" s="149" t="s">
        <v>1517</v>
      </c>
      <c r="F132" s="149">
        <v>47</v>
      </c>
      <c r="G132" s="149" t="s">
        <v>1545</v>
      </c>
      <c r="H132" s="149" t="s">
        <v>1534</v>
      </c>
      <c r="I132" s="149">
        <v>20000</v>
      </c>
      <c r="J132" s="149">
        <v>2019</v>
      </c>
      <c r="K132" s="149" t="s">
        <v>1362</v>
      </c>
      <c r="L132" s="149">
        <v>25000</v>
      </c>
      <c r="M132" s="149" t="s">
        <v>3242</v>
      </c>
      <c r="N132" s="152"/>
      <c r="O132" s="152"/>
      <c r="P132" s="152"/>
      <c r="Q132" s="152"/>
      <c r="R132" s="149" t="s">
        <v>1557</v>
      </c>
      <c r="S132" s="157">
        <v>4102006</v>
      </c>
      <c r="T132" s="158" t="s">
        <v>1558</v>
      </c>
      <c r="U132" s="149">
        <v>121</v>
      </c>
      <c r="V132" s="157" t="s">
        <v>1559</v>
      </c>
      <c r="W132" s="158" t="s">
        <v>1560</v>
      </c>
      <c r="X132" s="149" t="s">
        <v>47</v>
      </c>
      <c r="Y132" s="149">
        <v>5</v>
      </c>
      <c r="Z132" s="149">
        <v>2019</v>
      </c>
      <c r="AA132" s="149" t="s">
        <v>1362</v>
      </c>
      <c r="AB132" s="149">
        <v>7</v>
      </c>
      <c r="AC132" s="149" t="s">
        <v>3245</v>
      </c>
      <c r="AD132" s="152"/>
      <c r="AE132" s="152"/>
      <c r="AF132" s="152"/>
      <c r="AG132" s="152"/>
      <c r="AH132" s="152"/>
      <c r="AI132" s="152"/>
      <c r="AJ132" s="152"/>
      <c r="AK132" s="152"/>
      <c r="AL132" s="152"/>
      <c r="AM132" s="152"/>
      <c r="AN132" s="152"/>
      <c r="AO132" s="152"/>
      <c r="AP132" s="152"/>
      <c r="AQ132" s="152"/>
      <c r="AR132" s="152"/>
      <c r="AS132" s="152"/>
      <c r="AT132" s="152"/>
      <c r="AU132" s="152"/>
      <c r="AV132" s="152"/>
      <c r="AW132" s="152"/>
      <c r="AX132" s="152"/>
      <c r="AY132" s="152"/>
      <c r="AZ132" s="152"/>
      <c r="BA132" s="152"/>
      <c r="BB132" s="152"/>
      <c r="BC132" s="152"/>
      <c r="BD132" s="152"/>
      <c r="BE132" s="152"/>
      <c r="BF132" s="152"/>
      <c r="BG132" s="152"/>
      <c r="BH132" s="152"/>
      <c r="BI132" s="152"/>
      <c r="BJ132" s="152"/>
      <c r="BK132" s="152"/>
      <c r="BL132" s="152"/>
      <c r="BM132" s="152"/>
      <c r="BN132" s="152"/>
      <c r="BO132" s="152"/>
      <c r="BP132" s="152"/>
      <c r="BQ132" s="152"/>
      <c r="BR132" s="152"/>
      <c r="BS132" s="152"/>
      <c r="BT132" s="152"/>
      <c r="BU132" s="152"/>
      <c r="BV132" s="152"/>
      <c r="BW132" s="152"/>
      <c r="BX132" s="152"/>
      <c r="BY132" s="152"/>
      <c r="BZ132" s="152"/>
      <c r="CA132" s="152"/>
      <c r="CB132" s="152"/>
      <c r="CC132" s="152"/>
      <c r="CD132" s="152"/>
      <c r="CE132" s="152"/>
      <c r="CF132" s="152"/>
      <c r="CG132" s="152"/>
      <c r="CH132" s="152"/>
      <c r="CI132" s="152"/>
      <c r="CJ132" s="152"/>
      <c r="CK132" s="152"/>
      <c r="CL132" s="152"/>
      <c r="CM132" s="152"/>
      <c r="CN132" s="152"/>
      <c r="CO132" s="152"/>
      <c r="CP132" s="152"/>
      <c r="CQ132" s="152"/>
      <c r="CR132" s="152"/>
      <c r="CS132" s="152"/>
      <c r="CT132" s="152"/>
      <c r="CU132" s="152"/>
      <c r="CV132" s="152"/>
      <c r="CW132" s="152"/>
      <c r="CX132" s="152"/>
      <c r="CY132" s="152"/>
      <c r="CZ132" s="152"/>
      <c r="DA132" s="149" t="s">
        <v>1523</v>
      </c>
      <c r="DB132" s="149" t="s">
        <v>666</v>
      </c>
      <c r="DC132" s="149" t="s">
        <v>3123</v>
      </c>
      <c r="DD132" s="259"/>
      <c r="DE132" s="149" t="s">
        <v>1526</v>
      </c>
      <c r="DF132" s="149" t="s">
        <v>1527</v>
      </c>
      <c r="DG132" s="149" t="s">
        <v>435</v>
      </c>
      <c r="DH132" s="149"/>
      <c r="DI132" s="149" t="s">
        <v>1528</v>
      </c>
      <c r="DJ132" s="149" t="s">
        <v>1529</v>
      </c>
      <c r="DK132" s="149" t="s">
        <v>1554</v>
      </c>
      <c r="DL132" s="149"/>
      <c r="DM132" s="149" t="s">
        <v>1555</v>
      </c>
      <c r="DN132" s="149"/>
      <c r="DO132" s="149" t="s">
        <v>1556</v>
      </c>
      <c r="DP132" s="149" t="s">
        <v>70</v>
      </c>
      <c r="DQ132" s="149"/>
      <c r="DR132" s="149"/>
      <c r="DS132" s="149" t="s">
        <v>272</v>
      </c>
      <c r="DT132" s="149"/>
      <c r="DU132" s="149"/>
      <c r="DV132" s="149"/>
      <c r="DW132" s="149"/>
      <c r="DX132" s="149" t="s">
        <v>56</v>
      </c>
      <c r="DY132" s="149" t="s">
        <v>56</v>
      </c>
      <c r="DZ132" s="149" t="s">
        <v>56</v>
      </c>
    </row>
    <row r="133" spans="1:130" ht="85.5" x14ac:dyDescent="0.25">
      <c r="A133" s="259" t="s">
        <v>1515</v>
      </c>
      <c r="B133" s="259">
        <v>41</v>
      </c>
      <c r="C133" s="259" t="s">
        <v>1516</v>
      </c>
      <c r="D133" s="259">
        <v>4102</v>
      </c>
      <c r="E133" s="259" t="s">
        <v>1517</v>
      </c>
      <c r="F133" s="259">
        <v>48</v>
      </c>
      <c r="G133" s="259" t="s">
        <v>1561</v>
      </c>
      <c r="H133" s="149" t="s">
        <v>390</v>
      </c>
      <c r="I133" s="197">
        <v>184</v>
      </c>
      <c r="J133" s="149">
        <v>2019</v>
      </c>
      <c r="K133" s="149" t="s">
        <v>1362</v>
      </c>
      <c r="L133" s="164">
        <v>2000</v>
      </c>
      <c r="M133" s="164" t="s">
        <v>1562</v>
      </c>
      <c r="N133" s="164"/>
      <c r="O133" s="164"/>
      <c r="P133" s="164"/>
      <c r="Q133" s="164"/>
      <c r="R133" s="259" t="s">
        <v>1563</v>
      </c>
      <c r="S133" s="259" t="s">
        <v>1564</v>
      </c>
      <c r="T133" s="259" t="s">
        <v>1565</v>
      </c>
      <c r="U133" s="282">
        <v>122</v>
      </c>
      <c r="V133" s="259" t="s">
        <v>1566</v>
      </c>
      <c r="W133" s="259" t="s">
        <v>1567</v>
      </c>
      <c r="X133" s="259" t="s">
        <v>47</v>
      </c>
      <c r="Y133" s="259">
        <v>14</v>
      </c>
      <c r="Z133" s="259">
        <v>2019</v>
      </c>
      <c r="AA133" s="259" t="s">
        <v>1362</v>
      </c>
      <c r="AB133" s="259">
        <v>20</v>
      </c>
      <c r="AC133" s="259" t="s">
        <v>1568</v>
      </c>
      <c r="AD133" s="152"/>
      <c r="AE133" s="152"/>
      <c r="AF133" s="152"/>
      <c r="AG133" s="152"/>
      <c r="AH133" s="152"/>
      <c r="AI133" s="152"/>
      <c r="AJ133" s="152"/>
      <c r="AK133" s="152"/>
      <c r="AL133" s="152"/>
      <c r="AM133" s="152"/>
      <c r="AN133" s="152"/>
      <c r="AO133" s="152"/>
      <c r="AP133" s="152"/>
      <c r="AQ133" s="152"/>
      <c r="AR133" s="152"/>
      <c r="AS133" s="152"/>
      <c r="AT133" s="152"/>
      <c r="AU133" s="152"/>
      <c r="AV133" s="152"/>
      <c r="AW133" s="152"/>
      <c r="AX133" s="152"/>
      <c r="AY133" s="152"/>
      <c r="AZ133" s="152"/>
      <c r="BA133" s="152"/>
      <c r="BB133" s="152"/>
      <c r="BC133" s="152"/>
      <c r="BD133" s="152"/>
      <c r="BE133" s="152"/>
      <c r="BF133" s="152"/>
      <c r="BG133" s="152"/>
      <c r="BH133" s="152"/>
      <c r="BI133" s="152"/>
      <c r="BJ133" s="152"/>
      <c r="BK133" s="152"/>
      <c r="BL133" s="152"/>
      <c r="BM133" s="152"/>
      <c r="BN133" s="152"/>
      <c r="BO133" s="152"/>
      <c r="BP133" s="152"/>
      <c r="BQ133" s="152"/>
      <c r="BR133" s="152"/>
      <c r="BS133" s="152"/>
      <c r="BT133" s="152"/>
      <c r="BU133" s="152"/>
      <c r="BV133" s="152"/>
      <c r="BW133" s="152"/>
      <c r="BX133" s="152"/>
      <c r="BY133" s="152"/>
      <c r="BZ133" s="152"/>
      <c r="CA133" s="152"/>
      <c r="CB133" s="152"/>
      <c r="CC133" s="152"/>
      <c r="CD133" s="152"/>
      <c r="CE133" s="152"/>
      <c r="CF133" s="152"/>
      <c r="CG133" s="152"/>
      <c r="CH133" s="152"/>
      <c r="CI133" s="152"/>
      <c r="CJ133" s="152"/>
      <c r="CK133" s="152"/>
      <c r="CL133" s="152"/>
      <c r="CM133" s="152"/>
      <c r="CN133" s="152"/>
      <c r="CO133" s="152"/>
      <c r="CP133" s="152"/>
      <c r="CQ133" s="152"/>
      <c r="CR133" s="152"/>
      <c r="CS133" s="152"/>
      <c r="CT133" s="152"/>
      <c r="CU133" s="152"/>
      <c r="CV133" s="152"/>
      <c r="CW133" s="152"/>
      <c r="CX133" s="152"/>
      <c r="CY133" s="152"/>
      <c r="CZ133" s="152"/>
      <c r="DA133" s="259" t="s">
        <v>1523</v>
      </c>
      <c r="DB133" s="259" t="s">
        <v>1569</v>
      </c>
      <c r="DC133" s="259" t="s">
        <v>1570</v>
      </c>
      <c r="DD133" s="259"/>
      <c r="DE133" s="259" t="s">
        <v>1526</v>
      </c>
      <c r="DF133" s="259" t="s">
        <v>1527</v>
      </c>
      <c r="DG133" s="259" t="s">
        <v>435</v>
      </c>
      <c r="DH133" s="259"/>
      <c r="DI133" s="259" t="s">
        <v>1528</v>
      </c>
      <c r="DJ133" s="259" t="s">
        <v>1529</v>
      </c>
      <c r="DK133" s="259" t="s">
        <v>1554</v>
      </c>
      <c r="DL133" s="259"/>
      <c r="DM133" s="259" t="s">
        <v>1555</v>
      </c>
      <c r="DN133" s="259"/>
      <c r="DO133" s="259" t="s">
        <v>1556</v>
      </c>
      <c r="DP133" s="259" t="s">
        <v>70</v>
      </c>
      <c r="DQ133" s="259"/>
      <c r="DR133" s="259"/>
      <c r="DS133" s="259" t="s">
        <v>272</v>
      </c>
      <c r="DT133" s="259"/>
      <c r="DU133" s="259"/>
      <c r="DV133" s="259"/>
      <c r="DW133" s="259"/>
      <c r="DX133" s="259" t="s">
        <v>56</v>
      </c>
      <c r="DY133" s="259" t="s">
        <v>56</v>
      </c>
      <c r="DZ133" s="259" t="s">
        <v>56</v>
      </c>
    </row>
    <row r="134" spans="1:130" ht="85.5" x14ac:dyDescent="0.25">
      <c r="A134" s="259"/>
      <c r="B134" s="259"/>
      <c r="C134" s="259"/>
      <c r="D134" s="259"/>
      <c r="E134" s="259"/>
      <c r="F134" s="259"/>
      <c r="G134" s="259"/>
      <c r="H134" s="149" t="s">
        <v>239</v>
      </c>
      <c r="I134" s="197">
        <v>100</v>
      </c>
      <c r="J134" s="149">
        <v>2019</v>
      </c>
      <c r="K134" s="149" t="s">
        <v>1362</v>
      </c>
      <c r="L134" s="164">
        <v>100</v>
      </c>
      <c r="M134" s="164" t="s">
        <v>2888</v>
      </c>
      <c r="N134" s="164"/>
      <c r="O134" s="164"/>
      <c r="P134" s="164"/>
      <c r="Q134" s="164"/>
      <c r="R134" s="259"/>
      <c r="S134" s="259"/>
      <c r="T134" s="259"/>
      <c r="U134" s="283"/>
      <c r="V134" s="259"/>
      <c r="W134" s="259"/>
      <c r="X134" s="259"/>
      <c r="Y134" s="259"/>
      <c r="Z134" s="259"/>
      <c r="AA134" s="259"/>
      <c r="AB134" s="259"/>
      <c r="AC134" s="259"/>
      <c r="AD134" s="152"/>
      <c r="AE134" s="152"/>
      <c r="AF134" s="152"/>
      <c r="AG134" s="152"/>
      <c r="AH134" s="152"/>
      <c r="AI134" s="152"/>
      <c r="AJ134" s="152"/>
      <c r="AK134" s="152"/>
      <c r="AL134" s="152"/>
      <c r="AM134" s="152"/>
      <c r="AN134" s="152"/>
      <c r="AO134" s="152"/>
      <c r="AP134" s="152"/>
      <c r="AQ134" s="152"/>
      <c r="AR134" s="152"/>
      <c r="AS134" s="152"/>
      <c r="AT134" s="152"/>
      <c r="AU134" s="152"/>
      <c r="AV134" s="152"/>
      <c r="AW134" s="152"/>
      <c r="AX134" s="152"/>
      <c r="AY134" s="152"/>
      <c r="AZ134" s="152"/>
      <c r="BA134" s="152"/>
      <c r="BB134" s="152"/>
      <c r="BC134" s="152"/>
      <c r="BD134" s="152"/>
      <c r="BE134" s="152"/>
      <c r="BF134" s="152"/>
      <c r="BG134" s="152"/>
      <c r="BH134" s="152"/>
      <c r="BI134" s="152"/>
      <c r="BJ134" s="152"/>
      <c r="BK134" s="152"/>
      <c r="BL134" s="152"/>
      <c r="BM134" s="152"/>
      <c r="BN134" s="152"/>
      <c r="BO134" s="152"/>
      <c r="BP134" s="152"/>
      <c r="BQ134" s="152"/>
      <c r="BR134" s="152"/>
      <c r="BS134" s="152"/>
      <c r="BT134" s="152"/>
      <c r="BU134" s="152"/>
      <c r="BV134" s="152"/>
      <c r="BW134" s="152"/>
      <c r="BX134" s="152"/>
      <c r="BY134" s="152"/>
      <c r="BZ134" s="152"/>
      <c r="CA134" s="152"/>
      <c r="CB134" s="152"/>
      <c r="CC134" s="152"/>
      <c r="CD134" s="152"/>
      <c r="CE134" s="152"/>
      <c r="CF134" s="152"/>
      <c r="CG134" s="152"/>
      <c r="CH134" s="152"/>
      <c r="CI134" s="152"/>
      <c r="CJ134" s="152"/>
      <c r="CK134" s="152"/>
      <c r="CL134" s="152"/>
      <c r="CM134" s="152"/>
      <c r="CN134" s="152"/>
      <c r="CO134" s="152"/>
      <c r="CP134" s="152"/>
      <c r="CQ134" s="152"/>
      <c r="CR134" s="152"/>
      <c r="CS134" s="152"/>
      <c r="CT134" s="152"/>
      <c r="CU134" s="152"/>
      <c r="CV134" s="152"/>
      <c r="CW134" s="152"/>
      <c r="CX134" s="152"/>
      <c r="CY134" s="152"/>
      <c r="CZ134" s="152"/>
      <c r="DA134" s="259"/>
      <c r="DB134" s="259"/>
      <c r="DC134" s="259"/>
      <c r="DD134" s="259"/>
      <c r="DE134" s="259"/>
      <c r="DF134" s="259"/>
      <c r="DG134" s="259"/>
      <c r="DH134" s="259"/>
      <c r="DI134" s="259"/>
      <c r="DJ134" s="259"/>
      <c r="DK134" s="259"/>
      <c r="DL134" s="259"/>
      <c r="DM134" s="259"/>
      <c r="DN134" s="259"/>
      <c r="DO134" s="259"/>
      <c r="DP134" s="259"/>
      <c r="DQ134" s="259"/>
      <c r="DR134" s="259"/>
      <c r="DS134" s="259"/>
      <c r="DT134" s="259"/>
      <c r="DU134" s="259"/>
      <c r="DV134" s="259"/>
      <c r="DW134" s="259"/>
      <c r="DX134" s="259"/>
      <c r="DY134" s="259"/>
      <c r="DZ134" s="259"/>
    </row>
    <row r="135" spans="1:130" ht="409.5" x14ac:dyDescent="0.25">
      <c r="A135" s="149" t="s">
        <v>1515</v>
      </c>
      <c r="B135" s="149">
        <v>41</v>
      </c>
      <c r="C135" s="149" t="s">
        <v>1516</v>
      </c>
      <c r="D135" s="149">
        <v>4102</v>
      </c>
      <c r="E135" s="149" t="s">
        <v>1517</v>
      </c>
      <c r="F135" s="149">
        <v>49</v>
      </c>
      <c r="G135" s="149" t="s">
        <v>1571</v>
      </c>
      <c r="H135" s="149" t="s">
        <v>47</v>
      </c>
      <c r="I135" s="175">
        <v>26882</v>
      </c>
      <c r="J135" s="149">
        <v>2019</v>
      </c>
      <c r="K135" s="149" t="s">
        <v>1362</v>
      </c>
      <c r="L135" s="175" t="s">
        <v>1572</v>
      </c>
      <c r="M135" s="175" t="s">
        <v>1573</v>
      </c>
      <c r="N135" s="175"/>
      <c r="O135" s="175"/>
      <c r="P135" s="175"/>
      <c r="Q135" s="175"/>
      <c r="R135" s="149" t="s">
        <v>1574</v>
      </c>
      <c r="S135" s="157" t="s">
        <v>1547</v>
      </c>
      <c r="T135" s="149" t="s">
        <v>1575</v>
      </c>
      <c r="U135" s="149">
        <v>123</v>
      </c>
      <c r="V135" s="157" t="s">
        <v>1549</v>
      </c>
      <c r="W135" s="149" t="s">
        <v>1576</v>
      </c>
      <c r="X135" s="149" t="s">
        <v>47</v>
      </c>
      <c r="Y135" s="149">
        <v>3</v>
      </c>
      <c r="Z135" s="149">
        <v>2019</v>
      </c>
      <c r="AA135" s="149" t="s">
        <v>1362</v>
      </c>
      <c r="AB135" s="149">
        <v>5</v>
      </c>
      <c r="AC135" s="149" t="s">
        <v>1577</v>
      </c>
      <c r="AD135" s="152"/>
      <c r="AE135" s="152"/>
      <c r="AF135" s="152"/>
      <c r="AG135" s="152"/>
      <c r="AH135" s="152"/>
      <c r="AI135" s="152"/>
      <c r="AJ135" s="152"/>
      <c r="AK135" s="152"/>
      <c r="AL135" s="152"/>
      <c r="AM135" s="152"/>
      <c r="AN135" s="152"/>
      <c r="AO135" s="152"/>
      <c r="AP135" s="152"/>
      <c r="AQ135" s="152"/>
      <c r="AR135" s="152"/>
      <c r="AS135" s="152"/>
      <c r="AT135" s="152"/>
      <c r="AU135" s="152"/>
      <c r="AV135" s="152"/>
      <c r="AW135" s="152"/>
      <c r="AX135" s="152"/>
      <c r="AY135" s="152"/>
      <c r="AZ135" s="152"/>
      <c r="BA135" s="152"/>
      <c r="BB135" s="152"/>
      <c r="BC135" s="152"/>
      <c r="BD135" s="152"/>
      <c r="BE135" s="152"/>
      <c r="BF135" s="152"/>
      <c r="BG135" s="152"/>
      <c r="BH135" s="152"/>
      <c r="BI135" s="152"/>
      <c r="BJ135" s="152"/>
      <c r="BK135" s="152"/>
      <c r="BL135" s="152"/>
      <c r="BM135" s="152"/>
      <c r="BN135" s="152"/>
      <c r="BO135" s="152"/>
      <c r="BP135" s="152"/>
      <c r="BQ135" s="152"/>
      <c r="BR135" s="152"/>
      <c r="BS135" s="152"/>
      <c r="BT135" s="152"/>
      <c r="BU135" s="152"/>
      <c r="BV135" s="152"/>
      <c r="BW135" s="152"/>
      <c r="BX135" s="152"/>
      <c r="BY135" s="152"/>
      <c r="BZ135" s="152"/>
      <c r="CA135" s="152"/>
      <c r="CB135" s="152"/>
      <c r="CC135" s="152"/>
      <c r="CD135" s="152"/>
      <c r="CE135" s="152"/>
      <c r="CF135" s="152"/>
      <c r="CG135" s="152"/>
      <c r="CH135" s="152"/>
      <c r="CI135" s="152"/>
      <c r="CJ135" s="152"/>
      <c r="CK135" s="152"/>
      <c r="CL135" s="152"/>
      <c r="CM135" s="152"/>
      <c r="CN135" s="152"/>
      <c r="CO135" s="152"/>
      <c r="CP135" s="152"/>
      <c r="CQ135" s="152"/>
      <c r="CR135" s="152"/>
      <c r="CS135" s="152"/>
      <c r="CT135" s="152"/>
      <c r="CU135" s="152"/>
      <c r="CV135" s="152"/>
      <c r="CW135" s="152"/>
      <c r="CX135" s="152"/>
      <c r="CY135" s="152"/>
      <c r="CZ135" s="152"/>
      <c r="DA135" s="149" t="s">
        <v>1523</v>
      </c>
      <c r="DB135" s="149" t="s">
        <v>1552</v>
      </c>
      <c r="DC135" s="149" t="s">
        <v>1578</v>
      </c>
      <c r="DD135" s="259"/>
      <c r="DE135" s="149" t="s">
        <v>1526</v>
      </c>
      <c r="DF135" s="149" t="s">
        <v>1527</v>
      </c>
      <c r="DG135" s="149" t="s">
        <v>435</v>
      </c>
      <c r="DH135" s="149"/>
      <c r="DI135" s="149" t="s">
        <v>1528</v>
      </c>
      <c r="DJ135" s="149" t="s">
        <v>1529</v>
      </c>
      <c r="DK135" s="149" t="s">
        <v>1554</v>
      </c>
      <c r="DL135" s="149"/>
      <c r="DM135" s="149" t="s">
        <v>1555</v>
      </c>
      <c r="DN135" s="149"/>
      <c r="DO135" s="149" t="s">
        <v>1556</v>
      </c>
      <c r="DP135" s="149" t="s">
        <v>70</v>
      </c>
      <c r="DQ135" s="149"/>
      <c r="DR135" s="149"/>
      <c r="DS135" s="149" t="s">
        <v>272</v>
      </c>
      <c r="DT135" s="149"/>
      <c r="DU135" s="149"/>
      <c r="DV135" s="149"/>
      <c r="DW135" s="149"/>
      <c r="DX135" s="149" t="s">
        <v>56</v>
      </c>
      <c r="DY135" s="149" t="s">
        <v>56</v>
      </c>
      <c r="DZ135" s="149" t="s">
        <v>56</v>
      </c>
    </row>
    <row r="136" spans="1:130" ht="256.5" x14ac:dyDescent="0.25">
      <c r="A136" s="149" t="s">
        <v>1515</v>
      </c>
      <c r="B136" s="149">
        <v>41</v>
      </c>
      <c r="C136" s="149" t="s">
        <v>1516</v>
      </c>
      <c r="D136" s="149" t="s">
        <v>1579</v>
      </c>
      <c r="E136" s="149" t="s">
        <v>1517</v>
      </c>
      <c r="F136" s="149">
        <v>50</v>
      </c>
      <c r="G136" s="149" t="s">
        <v>1580</v>
      </c>
      <c r="H136" s="149" t="s">
        <v>1581</v>
      </c>
      <c r="I136" s="149">
        <v>3346</v>
      </c>
      <c r="J136" s="149">
        <v>2019</v>
      </c>
      <c r="K136" s="149" t="s">
        <v>1362</v>
      </c>
      <c r="L136" s="149">
        <v>12092</v>
      </c>
      <c r="M136" s="149" t="s">
        <v>1582</v>
      </c>
      <c r="N136" s="152"/>
      <c r="O136" s="152"/>
      <c r="P136" s="152"/>
      <c r="Q136" s="152"/>
      <c r="R136" s="149" t="s">
        <v>1583</v>
      </c>
      <c r="S136" s="157">
        <v>4103005</v>
      </c>
      <c r="T136" s="158" t="s">
        <v>1584</v>
      </c>
      <c r="U136" s="149">
        <v>124</v>
      </c>
      <c r="V136" s="157" t="s">
        <v>1585</v>
      </c>
      <c r="W136" s="158" t="s">
        <v>1586</v>
      </c>
      <c r="X136" s="149" t="s">
        <v>47</v>
      </c>
      <c r="Y136" s="149">
        <v>2</v>
      </c>
      <c r="Z136" s="149">
        <v>2019</v>
      </c>
      <c r="AA136" s="149" t="s">
        <v>1367</v>
      </c>
      <c r="AB136" s="149">
        <v>10</v>
      </c>
      <c r="AC136" s="149" t="s">
        <v>1587</v>
      </c>
      <c r="AD136" s="152"/>
      <c r="AE136" s="152"/>
      <c r="AF136" s="152"/>
      <c r="AG136" s="152"/>
      <c r="AH136" s="152"/>
      <c r="AI136" s="152"/>
      <c r="AJ136" s="152"/>
      <c r="AK136" s="152"/>
      <c r="AL136" s="152"/>
      <c r="AM136" s="152"/>
      <c r="AN136" s="152"/>
      <c r="AO136" s="152"/>
      <c r="AP136" s="152"/>
      <c r="AQ136" s="152"/>
      <c r="AR136" s="152"/>
      <c r="AS136" s="152"/>
      <c r="AT136" s="152"/>
      <c r="AU136" s="152"/>
      <c r="AV136" s="152"/>
      <c r="AW136" s="152"/>
      <c r="AX136" s="152"/>
      <c r="AY136" s="152"/>
      <c r="AZ136" s="152"/>
      <c r="BA136" s="152"/>
      <c r="BB136" s="152"/>
      <c r="BC136" s="152"/>
      <c r="BD136" s="152"/>
      <c r="BE136" s="152"/>
      <c r="BF136" s="152"/>
      <c r="BG136" s="152"/>
      <c r="BH136" s="152"/>
      <c r="BI136" s="152"/>
      <c r="BJ136" s="152"/>
      <c r="BK136" s="152"/>
      <c r="BL136" s="152"/>
      <c r="BM136" s="152"/>
      <c r="BN136" s="152"/>
      <c r="BO136" s="152"/>
      <c r="BP136" s="152"/>
      <c r="BQ136" s="152"/>
      <c r="BR136" s="152"/>
      <c r="BS136" s="152"/>
      <c r="BT136" s="152"/>
      <c r="BU136" s="152"/>
      <c r="BV136" s="152"/>
      <c r="BW136" s="152"/>
      <c r="BX136" s="152"/>
      <c r="BY136" s="152"/>
      <c r="BZ136" s="152"/>
      <c r="CA136" s="152"/>
      <c r="CB136" s="152"/>
      <c r="CC136" s="152"/>
      <c r="CD136" s="152"/>
      <c r="CE136" s="152"/>
      <c r="CF136" s="152"/>
      <c r="CG136" s="152"/>
      <c r="CH136" s="152"/>
      <c r="CI136" s="152"/>
      <c r="CJ136" s="152"/>
      <c r="CK136" s="152"/>
      <c r="CL136" s="152"/>
      <c r="CM136" s="152"/>
      <c r="CN136" s="152"/>
      <c r="CO136" s="152"/>
      <c r="CP136" s="152"/>
      <c r="CQ136" s="152"/>
      <c r="CR136" s="152"/>
      <c r="CS136" s="152"/>
      <c r="CT136" s="152"/>
      <c r="CU136" s="152"/>
      <c r="CV136" s="152"/>
      <c r="CW136" s="152"/>
      <c r="CX136" s="152"/>
      <c r="CY136" s="152"/>
      <c r="CZ136" s="152"/>
      <c r="DA136" s="149" t="s">
        <v>1523</v>
      </c>
      <c r="DB136" s="149" t="s">
        <v>1588</v>
      </c>
      <c r="DC136" s="149" t="s">
        <v>1589</v>
      </c>
      <c r="DD136" s="259"/>
      <c r="DE136" s="166" t="s">
        <v>1590</v>
      </c>
      <c r="DF136" s="149" t="s">
        <v>1591</v>
      </c>
      <c r="DG136" s="149" t="s">
        <v>1592</v>
      </c>
      <c r="DH136" s="149"/>
      <c r="DI136" s="149" t="s">
        <v>1528</v>
      </c>
      <c r="DJ136" s="149" t="s">
        <v>1593</v>
      </c>
      <c r="DK136" s="149"/>
      <c r="DL136" s="149"/>
      <c r="DM136" s="149" t="s">
        <v>1555</v>
      </c>
      <c r="DN136" s="149"/>
      <c r="DO136" s="149"/>
      <c r="DP136" s="149" t="s">
        <v>70</v>
      </c>
      <c r="DQ136" s="149" t="s">
        <v>1594</v>
      </c>
      <c r="DR136" s="149" t="s">
        <v>595</v>
      </c>
      <c r="DS136" s="149"/>
      <c r="DT136" s="149"/>
      <c r="DU136" s="149"/>
      <c r="DV136" s="149" t="s">
        <v>56</v>
      </c>
      <c r="DW136" s="149" t="s">
        <v>56</v>
      </c>
      <c r="DX136" s="149" t="s">
        <v>56</v>
      </c>
      <c r="DY136" s="149" t="s">
        <v>56</v>
      </c>
      <c r="DZ136" s="149" t="s">
        <v>56</v>
      </c>
    </row>
    <row r="137" spans="1:130" ht="213.75" x14ac:dyDescent="0.25">
      <c r="A137" s="149" t="s">
        <v>1515</v>
      </c>
      <c r="B137" s="149">
        <v>41</v>
      </c>
      <c r="C137" s="149" t="s">
        <v>1516</v>
      </c>
      <c r="D137" s="149" t="s">
        <v>1579</v>
      </c>
      <c r="E137" s="149" t="s">
        <v>1517</v>
      </c>
      <c r="F137" s="149">
        <v>50</v>
      </c>
      <c r="G137" s="149" t="s">
        <v>1580</v>
      </c>
      <c r="H137" s="149" t="s">
        <v>1581</v>
      </c>
      <c r="I137" s="149">
        <v>3346</v>
      </c>
      <c r="J137" s="149">
        <v>2019</v>
      </c>
      <c r="K137" s="149" t="s">
        <v>1362</v>
      </c>
      <c r="L137" s="149">
        <v>12092</v>
      </c>
      <c r="M137" s="149" t="s">
        <v>1582</v>
      </c>
      <c r="N137" s="152"/>
      <c r="O137" s="152"/>
      <c r="P137" s="152"/>
      <c r="Q137" s="152"/>
      <c r="R137" s="149" t="s">
        <v>1595</v>
      </c>
      <c r="S137" s="157" t="s">
        <v>1596</v>
      </c>
      <c r="T137" s="158" t="s">
        <v>1597</v>
      </c>
      <c r="U137" s="158">
        <v>125</v>
      </c>
      <c r="V137" s="157" t="s">
        <v>1598</v>
      </c>
      <c r="W137" s="158" t="s">
        <v>1599</v>
      </c>
      <c r="X137" s="149" t="s">
        <v>47</v>
      </c>
      <c r="Y137" s="149">
        <v>3231</v>
      </c>
      <c r="Z137" s="149">
        <v>2019</v>
      </c>
      <c r="AA137" s="149" t="s">
        <v>1367</v>
      </c>
      <c r="AB137" s="149">
        <v>5000</v>
      </c>
      <c r="AC137" s="149" t="s">
        <v>1600</v>
      </c>
      <c r="AD137" s="152"/>
      <c r="AE137" s="152"/>
      <c r="AF137" s="152"/>
      <c r="AG137" s="152"/>
      <c r="AH137" s="152"/>
      <c r="AI137" s="152"/>
      <c r="AJ137" s="152"/>
      <c r="AK137" s="152"/>
      <c r="AL137" s="152"/>
      <c r="AM137" s="152"/>
      <c r="AN137" s="152"/>
      <c r="AO137" s="152"/>
      <c r="AP137" s="152"/>
      <c r="AQ137" s="152"/>
      <c r="AR137" s="152"/>
      <c r="AS137" s="152"/>
      <c r="AT137" s="152"/>
      <c r="AU137" s="152"/>
      <c r="AV137" s="152"/>
      <c r="AW137" s="152"/>
      <c r="AX137" s="152"/>
      <c r="AY137" s="152"/>
      <c r="AZ137" s="152"/>
      <c r="BA137" s="152"/>
      <c r="BB137" s="152"/>
      <c r="BC137" s="152"/>
      <c r="BD137" s="152"/>
      <c r="BE137" s="152"/>
      <c r="BF137" s="152"/>
      <c r="BG137" s="152"/>
      <c r="BH137" s="152"/>
      <c r="BI137" s="152"/>
      <c r="BJ137" s="152"/>
      <c r="BK137" s="152"/>
      <c r="BL137" s="152"/>
      <c r="BM137" s="152"/>
      <c r="BN137" s="152"/>
      <c r="BO137" s="152"/>
      <c r="BP137" s="152"/>
      <c r="BQ137" s="152"/>
      <c r="BR137" s="152"/>
      <c r="BS137" s="152"/>
      <c r="BT137" s="152"/>
      <c r="BU137" s="152"/>
      <c r="BV137" s="152"/>
      <c r="BW137" s="152"/>
      <c r="BX137" s="152"/>
      <c r="BY137" s="152"/>
      <c r="BZ137" s="152"/>
      <c r="CA137" s="152"/>
      <c r="CB137" s="152"/>
      <c r="CC137" s="152"/>
      <c r="CD137" s="152"/>
      <c r="CE137" s="152"/>
      <c r="CF137" s="152"/>
      <c r="CG137" s="152"/>
      <c r="CH137" s="152"/>
      <c r="CI137" s="152"/>
      <c r="CJ137" s="152"/>
      <c r="CK137" s="152"/>
      <c r="CL137" s="152"/>
      <c r="CM137" s="152"/>
      <c r="CN137" s="152"/>
      <c r="CO137" s="152"/>
      <c r="CP137" s="152"/>
      <c r="CQ137" s="152"/>
      <c r="CR137" s="152"/>
      <c r="CS137" s="152"/>
      <c r="CT137" s="152"/>
      <c r="CU137" s="152"/>
      <c r="CV137" s="152"/>
      <c r="CW137" s="152"/>
      <c r="CX137" s="152"/>
      <c r="CY137" s="152"/>
      <c r="CZ137" s="152"/>
      <c r="DA137" s="149" t="s">
        <v>1601</v>
      </c>
      <c r="DB137" s="149" t="s">
        <v>1523</v>
      </c>
      <c r="DC137" s="149" t="s">
        <v>1602</v>
      </c>
      <c r="DD137" s="259"/>
      <c r="DE137" s="166" t="s">
        <v>1590</v>
      </c>
      <c r="DF137" s="149" t="s">
        <v>1591</v>
      </c>
      <c r="DG137" s="149" t="s">
        <v>1603</v>
      </c>
      <c r="DH137" s="149"/>
      <c r="DI137" s="149" t="s">
        <v>1528</v>
      </c>
      <c r="DJ137" s="149" t="s">
        <v>1593</v>
      </c>
      <c r="DK137" s="149"/>
      <c r="DL137" s="149"/>
      <c r="DM137" s="149" t="s">
        <v>1555</v>
      </c>
      <c r="DN137" s="149"/>
      <c r="DO137" s="149"/>
      <c r="DP137" s="149" t="s">
        <v>70</v>
      </c>
      <c r="DQ137" s="149" t="s">
        <v>1604</v>
      </c>
      <c r="DR137" s="149" t="s">
        <v>1605</v>
      </c>
      <c r="DS137" s="149"/>
      <c r="DT137" s="149"/>
      <c r="DU137" s="149"/>
      <c r="DV137" s="149" t="s">
        <v>56</v>
      </c>
      <c r="DW137" s="149" t="s">
        <v>56</v>
      </c>
      <c r="DX137" s="149" t="s">
        <v>56</v>
      </c>
      <c r="DY137" s="149" t="s">
        <v>56</v>
      </c>
      <c r="DZ137" s="149" t="s">
        <v>56</v>
      </c>
    </row>
    <row r="138" spans="1:130" ht="71.25" x14ac:dyDescent="0.25">
      <c r="A138" s="259" t="s">
        <v>1515</v>
      </c>
      <c r="B138" s="259">
        <v>41</v>
      </c>
      <c r="C138" s="259" t="s">
        <v>1516</v>
      </c>
      <c r="D138" s="259" t="s">
        <v>1579</v>
      </c>
      <c r="E138" s="259" t="s">
        <v>1517</v>
      </c>
      <c r="F138" s="259">
        <v>50</v>
      </c>
      <c r="G138" s="259" t="s">
        <v>1580</v>
      </c>
      <c r="H138" s="259" t="s">
        <v>1581</v>
      </c>
      <c r="I138" s="259">
        <v>3346</v>
      </c>
      <c r="J138" s="259">
        <v>2019</v>
      </c>
      <c r="K138" s="259" t="s">
        <v>1362</v>
      </c>
      <c r="L138" s="259">
        <v>12092</v>
      </c>
      <c r="M138" s="259" t="s">
        <v>1582</v>
      </c>
      <c r="N138" s="152"/>
      <c r="O138" s="152"/>
      <c r="P138" s="152"/>
      <c r="Q138" s="152"/>
      <c r="R138" s="259" t="s">
        <v>1606</v>
      </c>
      <c r="S138" s="259">
        <v>4103052</v>
      </c>
      <c r="T138" s="259" t="s">
        <v>1364</v>
      </c>
      <c r="U138" s="259">
        <v>126</v>
      </c>
      <c r="V138" s="259">
        <v>410305202</v>
      </c>
      <c r="W138" s="259" t="s">
        <v>1607</v>
      </c>
      <c r="X138" s="149" t="s">
        <v>47</v>
      </c>
      <c r="Y138" s="149">
        <v>4</v>
      </c>
      <c r="Z138" s="149">
        <v>2019</v>
      </c>
      <c r="AA138" s="149" t="s">
        <v>1367</v>
      </c>
      <c r="AB138" s="149">
        <v>4</v>
      </c>
      <c r="AC138" s="149" t="s">
        <v>1608</v>
      </c>
      <c r="AD138" s="152"/>
      <c r="AE138" s="152"/>
      <c r="AF138" s="152"/>
      <c r="AG138" s="152"/>
      <c r="AH138" s="152"/>
      <c r="AI138" s="152"/>
      <c r="AJ138" s="152"/>
      <c r="AK138" s="152"/>
      <c r="AL138" s="152"/>
      <c r="AM138" s="152"/>
      <c r="AN138" s="152"/>
      <c r="AO138" s="152"/>
      <c r="AP138" s="152"/>
      <c r="AQ138" s="152"/>
      <c r="AR138" s="152"/>
      <c r="AS138" s="152"/>
      <c r="AT138" s="152"/>
      <c r="AU138" s="152"/>
      <c r="AV138" s="152"/>
      <c r="AW138" s="152"/>
      <c r="AX138" s="152"/>
      <c r="AY138" s="152"/>
      <c r="AZ138" s="152"/>
      <c r="BA138" s="152"/>
      <c r="BB138" s="152"/>
      <c r="BC138" s="152"/>
      <c r="BD138" s="152"/>
      <c r="BE138" s="152"/>
      <c r="BF138" s="152"/>
      <c r="BG138" s="152"/>
      <c r="BH138" s="152"/>
      <c r="BI138" s="152"/>
      <c r="BJ138" s="152"/>
      <c r="BK138" s="152"/>
      <c r="BL138" s="152"/>
      <c r="BM138" s="152"/>
      <c r="BN138" s="152"/>
      <c r="BO138" s="152"/>
      <c r="BP138" s="152"/>
      <c r="BQ138" s="152"/>
      <c r="BR138" s="152"/>
      <c r="BS138" s="152"/>
      <c r="BT138" s="152"/>
      <c r="BU138" s="152"/>
      <c r="BV138" s="152"/>
      <c r="BW138" s="152"/>
      <c r="BX138" s="152"/>
      <c r="BY138" s="152"/>
      <c r="BZ138" s="152"/>
      <c r="CA138" s="152"/>
      <c r="CB138" s="152"/>
      <c r="CC138" s="152"/>
      <c r="CD138" s="152"/>
      <c r="CE138" s="152"/>
      <c r="CF138" s="152"/>
      <c r="CG138" s="152"/>
      <c r="CH138" s="152"/>
      <c r="CI138" s="152"/>
      <c r="CJ138" s="152"/>
      <c r="CK138" s="152"/>
      <c r="CL138" s="152"/>
      <c r="CM138" s="152"/>
      <c r="CN138" s="152"/>
      <c r="CO138" s="152"/>
      <c r="CP138" s="152"/>
      <c r="CQ138" s="152"/>
      <c r="CR138" s="152"/>
      <c r="CS138" s="152"/>
      <c r="CT138" s="152"/>
      <c r="CU138" s="152"/>
      <c r="CV138" s="152"/>
      <c r="CW138" s="152"/>
      <c r="CX138" s="152"/>
      <c r="CY138" s="152"/>
      <c r="CZ138" s="152"/>
      <c r="DA138" s="259" t="s">
        <v>1523</v>
      </c>
      <c r="DB138" s="259" t="s">
        <v>1609</v>
      </c>
      <c r="DC138" s="259" t="s">
        <v>1610</v>
      </c>
      <c r="DD138" s="259"/>
      <c r="DE138" s="281" t="s">
        <v>1590</v>
      </c>
      <c r="DF138" s="281" t="s">
        <v>1591</v>
      </c>
      <c r="DG138" s="281" t="s">
        <v>1603</v>
      </c>
      <c r="DH138" s="281"/>
      <c r="DI138" s="281" t="s">
        <v>1528</v>
      </c>
      <c r="DJ138" s="281" t="s">
        <v>1593</v>
      </c>
      <c r="DK138" s="281"/>
      <c r="DL138" s="281"/>
      <c r="DM138" s="281" t="s">
        <v>1555</v>
      </c>
      <c r="DN138" s="281"/>
      <c r="DO138" s="281"/>
      <c r="DP138" s="281" t="s">
        <v>70</v>
      </c>
      <c r="DQ138" s="281" t="s">
        <v>1604</v>
      </c>
      <c r="DR138" s="281" t="s">
        <v>1605</v>
      </c>
      <c r="DS138" s="281"/>
      <c r="DT138" s="281"/>
      <c r="DU138" s="281"/>
      <c r="DV138" s="281" t="s">
        <v>56</v>
      </c>
      <c r="DW138" s="281" t="s">
        <v>56</v>
      </c>
      <c r="DX138" s="281" t="s">
        <v>56</v>
      </c>
      <c r="DY138" s="281" t="s">
        <v>56</v>
      </c>
      <c r="DZ138" s="281" t="s">
        <v>56</v>
      </c>
    </row>
    <row r="139" spans="1:130" ht="42.75" x14ac:dyDescent="0.25">
      <c r="A139" s="259"/>
      <c r="B139" s="259"/>
      <c r="C139" s="259"/>
      <c r="D139" s="259"/>
      <c r="E139" s="259"/>
      <c r="F139" s="259"/>
      <c r="G139" s="259"/>
      <c r="H139" s="259"/>
      <c r="I139" s="259"/>
      <c r="J139" s="259"/>
      <c r="K139" s="259"/>
      <c r="L139" s="259"/>
      <c r="M139" s="259"/>
      <c r="N139" s="152"/>
      <c r="O139" s="152"/>
      <c r="P139" s="152"/>
      <c r="Q139" s="152"/>
      <c r="R139" s="259"/>
      <c r="S139" s="259"/>
      <c r="T139" s="259"/>
      <c r="U139" s="259"/>
      <c r="V139" s="259"/>
      <c r="W139" s="259"/>
      <c r="X139" s="149" t="s">
        <v>47</v>
      </c>
      <c r="Y139" s="149">
        <v>0</v>
      </c>
      <c r="Z139" s="149">
        <v>2019</v>
      </c>
      <c r="AA139" s="149" t="s">
        <v>1367</v>
      </c>
      <c r="AB139" s="149">
        <v>1</v>
      </c>
      <c r="AC139" s="149" t="s">
        <v>3246</v>
      </c>
      <c r="AD139" s="152"/>
      <c r="AE139" s="152"/>
      <c r="AF139" s="152"/>
      <c r="AG139" s="152"/>
      <c r="AH139" s="152"/>
      <c r="AI139" s="152"/>
      <c r="AJ139" s="152"/>
      <c r="AK139" s="152"/>
      <c r="AL139" s="152"/>
      <c r="AM139" s="152"/>
      <c r="AN139" s="152"/>
      <c r="AO139" s="152"/>
      <c r="AP139" s="152"/>
      <c r="AQ139" s="152"/>
      <c r="AR139" s="152"/>
      <c r="AS139" s="152"/>
      <c r="AT139" s="152"/>
      <c r="AU139" s="152"/>
      <c r="AV139" s="152"/>
      <c r="AW139" s="152"/>
      <c r="AX139" s="152"/>
      <c r="AY139" s="152"/>
      <c r="AZ139" s="152"/>
      <c r="BA139" s="152"/>
      <c r="BB139" s="152"/>
      <c r="BC139" s="152"/>
      <c r="BD139" s="152"/>
      <c r="BE139" s="152"/>
      <c r="BF139" s="152"/>
      <c r="BG139" s="152"/>
      <c r="BH139" s="152"/>
      <c r="BI139" s="152"/>
      <c r="BJ139" s="152"/>
      <c r="BK139" s="152"/>
      <c r="BL139" s="152"/>
      <c r="BM139" s="152"/>
      <c r="BN139" s="152"/>
      <c r="BO139" s="152"/>
      <c r="BP139" s="152"/>
      <c r="BQ139" s="152"/>
      <c r="BR139" s="152"/>
      <c r="BS139" s="152"/>
      <c r="BT139" s="152"/>
      <c r="BU139" s="152"/>
      <c r="BV139" s="152"/>
      <c r="BW139" s="152"/>
      <c r="BX139" s="152"/>
      <c r="BY139" s="152"/>
      <c r="BZ139" s="152"/>
      <c r="CA139" s="152"/>
      <c r="CB139" s="152"/>
      <c r="CC139" s="152"/>
      <c r="CD139" s="152"/>
      <c r="CE139" s="152"/>
      <c r="CF139" s="152"/>
      <c r="CG139" s="152"/>
      <c r="CH139" s="152"/>
      <c r="CI139" s="152"/>
      <c r="CJ139" s="152"/>
      <c r="CK139" s="152"/>
      <c r="CL139" s="152"/>
      <c r="CM139" s="152"/>
      <c r="CN139" s="152"/>
      <c r="CO139" s="152"/>
      <c r="CP139" s="152"/>
      <c r="CQ139" s="152"/>
      <c r="CR139" s="152"/>
      <c r="CS139" s="152"/>
      <c r="CT139" s="152"/>
      <c r="CU139" s="152"/>
      <c r="CV139" s="152"/>
      <c r="CW139" s="152"/>
      <c r="CX139" s="152"/>
      <c r="CY139" s="152"/>
      <c r="CZ139" s="152"/>
      <c r="DA139" s="259"/>
      <c r="DB139" s="259"/>
      <c r="DC139" s="259"/>
      <c r="DD139" s="259"/>
      <c r="DE139" s="281"/>
      <c r="DF139" s="281"/>
      <c r="DG139" s="281"/>
      <c r="DH139" s="281"/>
      <c r="DI139" s="281"/>
      <c r="DJ139" s="281"/>
      <c r="DK139" s="281"/>
      <c r="DL139" s="281"/>
      <c r="DM139" s="281"/>
      <c r="DN139" s="281"/>
      <c r="DO139" s="281"/>
      <c r="DP139" s="281"/>
      <c r="DQ139" s="281"/>
      <c r="DR139" s="281"/>
      <c r="DS139" s="281"/>
      <c r="DT139" s="281"/>
      <c r="DU139" s="281"/>
      <c r="DV139" s="281"/>
      <c r="DW139" s="281"/>
      <c r="DX139" s="281"/>
      <c r="DY139" s="281"/>
      <c r="DZ139" s="281"/>
    </row>
    <row r="140" spans="1:130" ht="342" x14ac:dyDescent="0.25">
      <c r="A140" s="149" t="s">
        <v>1515</v>
      </c>
      <c r="B140" s="149">
        <v>41</v>
      </c>
      <c r="C140" s="149" t="s">
        <v>1516</v>
      </c>
      <c r="D140" s="149" t="s">
        <v>1579</v>
      </c>
      <c r="E140" s="149" t="s">
        <v>1517</v>
      </c>
      <c r="F140" s="149">
        <v>51</v>
      </c>
      <c r="G140" s="149" t="s">
        <v>1611</v>
      </c>
      <c r="H140" s="149" t="s">
        <v>390</v>
      </c>
      <c r="I140" s="149">
        <v>100</v>
      </c>
      <c r="J140" s="149">
        <v>2019</v>
      </c>
      <c r="K140" s="149" t="s">
        <v>1362</v>
      </c>
      <c r="L140" s="149">
        <v>120</v>
      </c>
      <c r="M140" s="149" t="s">
        <v>1612</v>
      </c>
      <c r="N140" s="152"/>
      <c r="O140" s="152"/>
      <c r="P140" s="152"/>
      <c r="Q140" s="152"/>
      <c r="R140" s="149" t="s">
        <v>1613</v>
      </c>
      <c r="S140" s="157" t="s">
        <v>1614</v>
      </c>
      <c r="T140" s="158" t="s">
        <v>1364</v>
      </c>
      <c r="U140" s="149">
        <v>127</v>
      </c>
      <c r="V140" s="157" t="s">
        <v>1615</v>
      </c>
      <c r="W140" s="158" t="s">
        <v>1616</v>
      </c>
      <c r="X140" s="149" t="s">
        <v>47</v>
      </c>
      <c r="Y140" s="149">
        <v>12</v>
      </c>
      <c r="Z140" s="149">
        <v>2019</v>
      </c>
      <c r="AA140" s="149" t="s">
        <v>1367</v>
      </c>
      <c r="AB140" s="149">
        <v>12</v>
      </c>
      <c r="AC140" s="149" t="s">
        <v>3247</v>
      </c>
      <c r="AD140" s="152"/>
      <c r="AE140" s="152"/>
      <c r="AF140" s="152"/>
      <c r="AG140" s="152"/>
      <c r="AH140" s="152"/>
      <c r="AI140" s="152"/>
      <c r="AJ140" s="152"/>
      <c r="AK140" s="152"/>
      <c r="AL140" s="152"/>
      <c r="AM140" s="152"/>
      <c r="AN140" s="152"/>
      <c r="AO140" s="152"/>
      <c r="AP140" s="152"/>
      <c r="AQ140" s="152"/>
      <c r="AR140" s="152"/>
      <c r="AS140" s="152"/>
      <c r="AT140" s="152"/>
      <c r="AU140" s="152"/>
      <c r="AV140" s="152"/>
      <c r="AW140" s="152"/>
      <c r="AX140" s="152"/>
      <c r="AY140" s="152"/>
      <c r="AZ140" s="152"/>
      <c r="BA140" s="152"/>
      <c r="BB140" s="152"/>
      <c r="BC140" s="152"/>
      <c r="BD140" s="152"/>
      <c r="BE140" s="152"/>
      <c r="BF140" s="152"/>
      <c r="BG140" s="152"/>
      <c r="BH140" s="152"/>
      <c r="BI140" s="152"/>
      <c r="BJ140" s="152"/>
      <c r="BK140" s="152"/>
      <c r="BL140" s="152"/>
      <c r="BM140" s="152"/>
      <c r="BN140" s="152"/>
      <c r="BO140" s="152"/>
      <c r="BP140" s="152"/>
      <c r="BQ140" s="152"/>
      <c r="BR140" s="152"/>
      <c r="BS140" s="152"/>
      <c r="BT140" s="152"/>
      <c r="BU140" s="152"/>
      <c r="BV140" s="152"/>
      <c r="BW140" s="152"/>
      <c r="BX140" s="152"/>
      <c r="BY140" s="152"/>
      <c r="BZ140" s="152"/>
      <c r="CA140" s="152"/>
      <c r="CB140" s="152"/>
      <c r="CC140" s="152"/>
      <c r="CD140" s="152"/>
      <c r="CE140" s="152"/>
      <c r="CF140" s="152"/>
      <c r="CG140" s="152"/>
      <c r="CH140" s="152"/>
      <c r="CI140" s="152"/>
      <c r="CJ140" s="152"/>
      <c r="CK140" s="152"/>
      <c r="CL140" s="152"/>
      <c r="CM140" s="152"/>
      <c r="CN140" s="152"/>
      <c r="CO140" s="152"/>
      <c r="CP140" s="152"/>
      <c r="CQ140" s="152"/>
      <c r="CR140" s="152"/>
      <c r="CS140" s="152"/>
      <c r="CT140" s="152"/>
      <c r="CU140" s="152"/>
      <c r="CV140" s="152"/>
      <c r="CW140" s="152"/>
      <c r="CX140" s="152"/>
      <c r="CY140" s="152"/>
      <c r="CZ140" s="152"/>
      <c r="DA140" s="149" t="s">
        <v>1523</v>
      </c>
      <c r="DB140" s="149" t="s">
        <v>1617</v>
      </c>
      <c r="DC140" s="149" t="s">
        <v>1618</v>
      </c>
      <c r="DD140" s="259"/>
      <c r="DE140" s="166" t="s">
        <v>1590</v>
      </c>
      <c r="DF140" s="149" t="s">
        <v>1591</v>
      </c>
      <c r="DG140" s="149" t="s">
        <v>1603</v>
      </c>
      <c r="DH140" s="149"/>
      <c r="DI140" s="149" t="s">
        <v>1528</v>
      </c>
      <c r="DJ140" s="149" t="s">
        <v>1593</v>
      </c>
      <c r="DK140" s="149"/>
      <c r="DL140" s="149"/>
      <c r="DM140" s="149" t="s">
        <v>1555</v>
      </c>
      <c r="DN140" s="149"/>
      <c r="DO140" s="149"/>
      <c r="DP140" s="149" t="s">
        <v>70</v>
      </c>
      <c r="DQ140" s="149" t="s">
        <v>1604</v>
      </c>
      <c r="DR140" s="149" t="s">
        <v>1605</v>
      </c>
      <c r="DS140" s="149"/>
      <c r="DT140" s="149"/>
      <c r="DU140" s="149"/>
      <c r="DV140" s="149" t="s">
        <v>56</v>
      </c>
      <c r="DW140" s="149" t="s">
        <v>56</v>
      </c>
      <c r="DX140" s="149" t="s">
        <v>56</v>
      </c>
      <c r="DY140" s="149" t="s">
        <v>56</v>
      </c>
      <c r="DZ140" s="149" t="s">
        <v>56</v>
      </c>
    </row>
  </sheetData>
  <mergeCells count="248">
    <mergeCell ref="DZ133:DZ134"/>
    <mergeCell ref="DT133:DT134"/>
    <mergeCell ref="DU133:DU134"/>
    <mergeCell ref="DV133:DV134"/>
    <mergeCell ref="DW133:DW134"/>
    <mergeCell ref="DY4:DY5"/>
    <mergeCell ref="DZ4:DZ5"/>
    <mergeCell ref="DC133:DC134"/>
    <mergeCell ref="DE133:DE134"/>
    <mergeCell ref="DY133:DY134"/>
    <mergeCell ref="DC4:DC5"/>
    <mergeCell ref="DE4:DE5"/>
    <mergeCell ref="DF4:DF5"/>
    <mergeCell ref="DG133:DG134"/>
    <mergeCell ref="DO4:DO5"/>
    <mergeCell ref="DP4:DP5"/>
    <mergeCell ref="DQ4:DQ5"/>
    <mergeCell ref="DL133:DL134"/>
    <mergeCell ref="DX133:DX134"/>
    <mergeCell ref="DM7:DM8"/>
    <mergeCell ref="DN7:DN8"/>
    <mergeCell ref="DO7:DO8"/>
    <mergeCell ref="DP7:DP8"/>
    <mergeCell ref="DQ7:DQ8"/>
    <mergeCell ref="S133:S134"/>
    <mergeCell ref="T133:T134"/>
    <mergeCell ref="DD82:DD106"/>
    <mergeCell ref="DD107:DD109"/>
    <mergeCell ref="DD110:DD120"/>
    <mergeCell ref="DD121:DD127"/>
    <mergeCell ref="DD18:DD20"/>
    <mergeCell ref="DD21:DD23"/>
    <mergeCell ref="V13:V15"/>
    <mergeCell ref="W13:W15"/>
    <mergeCell ref="X13:X15"/>
    <mergeCell ref="Y13:Y15"/>
    <mergeCell ref="Z13:Z15"/>
    <mergeCell ref="AA13:AA15"/>
    <mergeCell ref="V133:V134"/>
    <mergeCell ref="W133:W134"/>
    <mergeCell ref="X133:X134"/>
    <mergeCell ref="Y133:Y134"/>
    <mergeCell ref="Z133:Z134"/>
    <mergeCell ref="AA133:AA134"/>
    <mergeCell ref="DD128:DD140"/>
    <mergeCell ref="AB13:AB15"/>
    <mergeCell ref="AC13:AC15"/>
    <mergeCell ref="DA13:DA15"/>
    <mergeCell ref="R138:R139"/>
    <mergeCell ref="S138:S139"/>
    <mergeCell ref="DR4:DR5"/>
    <mergeCell ref="DG4:DG5"/>
    <mergeCell ref="DH4:DH5"/>
    <mergeCell ref="DI4:DI5"/>
    <mergeCell ref="DJ4:DJ5"/>
    <mergeCell ref="DK4:DK5"/>
    <mergeCell ref="DL4:DL5"/>
    <mergeCell ref="DJ13:DJ15"/>
    <mergeCell ref="DL7:DL8"/>
    <mergeCell ref="DH133:DH134"/>
    <mergeCell ref="DI133:DI134"/>
    <mergeCell ref="DJ133:DJ134"/>
    <mergeCell ref="DK133:DK134"/>
    <mergeCell ref="DM4:DM5"/>
    <mergeCell ref="DF138:DF139"/>
    <mergeCell ref="DG138:DG139"/>
    <mergeCell ref="DI138:DI139"/>
    <mergeCell ref="DJ138:DJ139"/>
    <mergeCell ref="DD27:DD43"/>
    <mergeCell ref="DD44:DD46"/>
    <mergeCell ref="DD48:DD59"/>
    <mergeCell ref="R133:R134"/>
    <mergeCell ref="A1:A3"/>
    <mergeCell ref="B1:B3"/>
    <mergeCell ref="C1:C3"/>
    <mergeCell ref="D1:D3"/>
    <mergeCell ref="E1:E3"/>
    <mergeCell ref="R1:AD1"/>
    <mergeCell ref="AE1:AE3"/>
    <mergeCell ref="AF1:AF3"/>
    <mergeCell ref="AG1:AW2"/>
    <mergeCell ref="L3:M3"/>
    <mergeCell ref="T2:T3"/>
    <mergeCell ref="U2:U3"/>
    <mergeCell ref="V2:V3"/>
    <mergeCell ref="W2:W3"/>
    <mergeCell ref="X2:X3"/>
    <mergeCell ref="Y2:Y3"/>
    <mergeCell ref="Z2:Z3"/>
    <mergeCell ref="AA2:AA3"/>
    <mergeCell ref="AB2:AC3"/>
    <mergeCell ref="AD2:AD3"/>
    <mergeCell ref="DY138:DY139"/>
    <mergeCell ref="DZ138:DZ139"/>
    <mergeCell ref="DL138:DL139"/>
    <mergeCell ref="DM138:DM139"/>
    <mergeCell ref="DN138:DN139"/>
    <mergeCell ref="DO138:DO139"/>
    <mergeCell ref="DP138:DP139"/>
    <mergeCell ref="DQ138:DQ139"/>
    <mergeCell ref="DR138:DR139"/>
    <mergeCell ref="DS138:DS139"/>
    <mergeCell ref="DT138:DT139"/>
    <mergeCell ref="DX138:DX139"/>
    <mergeCell ref="DU138:DU139"/>
    <mergeCell ref="DV138:DV139"/>
    <mergeCell ref="DW138:DW139"/>
    <mergeCell ref="DX7:DX8"/>
    <mergeCell ref="DV13:DV15"/>
    <mergeCell ref="DU7:DU8"/>
    <mergeCell ref="DH138:DH139"/>
    <mergeCell ref="DF133:DF134"/>
    <mergeCell ref="DU13:DU15"/>
    <mergeCell ref="DR7:DR8"/>
    <mergeCell ref="DS7:DS8"/>
    <mergeCell ref="DT7:DT8"/>
    <mergeCell ref="DR133:DR134"/>
    <mergeCell ref="DS133:DS134"/>
    <mergeCell ref="DM133:DM134"/>
    <mergeCell ref="DN133:DN134"/>
    <mergeCell ref="DO133:DO134"/>
    <mergeCell ref="DP133:DP134"/>
    <mergeCell ref="DQ133:DQ134"/>
    <mergeCell ref="DK138:DK139"/>
    <mergeCell ref="DE138:DE139"/>
    <mergeCell ref="T138:T139"/>
    <mergeCell ref="U138:U139"/>
    <mergeCell ref="V138:V139"/>
    <mergeCell ref="W138:W139"/>
    <mergeCell ref="DA138:DA139"/>
    <mergeCell ref="DB138:DB139"/>
    <mergeCell ref="DC138:DC139"/>
    <mergeCell ref="DB133:DB134"/>
    <mergeCell ref="U133:U134"/>
    <mergeCell ref="AB133:AB134"/>
    <mergeCell ref="AC133:AC134"/>
    <mergeCell ref="DA133:DA134"/>
    <mergeCell ref="A7:A8"/>
    <mergeCell ref="B7:B8"/>
    <mergeCell ref="C7:C8"/>
    <mergeCell ref="D7:D8"/>
    <mergeCell ref="E7:E8"/>
    <mergeCell ref="R7:R8"/>
    <mergeCell ref="S7:S8"/>
    <mergeCell ref="T7:T8"/>
    <mergeCell ref="U7:U8"/>
    <mergeCell ref="A138:A139"/>
    <mergeCell ref="B138:B139"/>
    <mergeCell ref="C138:C139"/>
    <mergeCell ref="D138:D139"/>
    <mergeCell ref="E138:E139"/>
    <mergeCell ref="A133:A134"/>
    <mergeCell ref="B133:B134"/>
    <mergeCell ref="C133:C134"/>
    <mergeCell ref="D133:D134"/>
    <mergeCell ref="E133:E134"/>
    <mergeCell ref="G133:G134"/>
    <mergeCell ref="F138:F139"/>
    <mergeCell ref="G138:G139"/>
    <mergeCell ref="H138:H139"/>
    <mergeCell ref="I138:I139"/>
    <mergeCell ref="J138:J139"/>
    <mergeCell ref="F133:F134"/>
    <mergeCell ref="K138:K139"/>
    <mergeCell ref="L138:L139"/>
    <mergeCell ref="M138:M139"/>
    <mergeCell ref="F1:Q2"/>
    <mergeCell ref="DF2:DM2"/>
    <mergeCell ref="DN2:DT2"/>
    <mergeCell ref="DT13:DT15"/>
    <mergeCell ref="V7:V8"/>
    <mergeCell ref="W7:W8"/>
    <mergeCell ref="X7:X8"/>
    <mergeCell ref="Y7:Y8"/>
    <mergeCell ref="Z7:Z8"/>
    <mergeCell ref="AA7:AA8"/>
    <mergeCell ref="AB7:AB8"/>
    <mergeCell ref="AC7:AC8"/>
    <mergeCell ref="DA7:DA8"/>
    <mergeCell ref="DB7:DB8"/>
    <mergeCell ref="DC7:DC8"/>
    <mergeCell ref="DE7:DE8"/>
    <mergeCell ref="DF7:DF8"/>
    <mergeCell ref="DG7:DG8"/>
    <mergeCell ref="DE2:DE3"/>
    <mergeCell ref="R2:R3"/>
    <mergeCell ref="S2:S3"/>
    <mergeCell ref="AX1:AX3"/>
    <mergeCell ref="AY1:BO2"/>
    <mergeCell ref="BP1:BP3"/>
    <mergeCell ref="BQ1:CG2"/>
    <mergeCell ref="CH1:CH3"/>
    <mergeCell ref="CI1:CY2"/>
    <mergeCell ref="CZ1:CZ3"/>
    <mergeCell ref="DY7:DY8"/>
    <mergeCell ref="DZ7:DZ8"/>
    <mergeCell ref="DX4:DX5"/>
    <mergeCell ref="DS4:DS5"/>
    <mergeCell ref="DT4:DT5"/>
    <mergeCell ref="DU4:DU5"/>
    <mergeCell ref="DV4:DV5"/>
    <mergeCell ref="DW4:DW5"/>
    <mergeCell ref="DA1:DA3"/>
    <mergeCell ref="DB1:DB3"/>
    <mergeCell ref="DU2:DZ2"/>
    <mergeCell ref="DK3:DL3"/>
    <mergeCell ref="DC2:DC3"/>
    <mergeCell ref="DD2:DD3"/>
    <mergeCell ref="DH7:DH8"/>
    <mergeCell ref="DI7:DI8"/>
    <mergeCell ref="DJ7:DJ8"/>
    <mergeCell ref="DK7:DK8"/>
    <mergeCell ref="DD4:DD17"/>
    <mergeCell ref="DD60:DD75"/>
    <mergeCell ref="DD77:DD79"/>
    <mergeCell ref="A13:A15"/>
    <mergeCell ref="B13:B15"/>
    <mergeCell ref="C13:C15"/>
    <mergeCell ref="D13:D15"/>
    <mergeCell ref="E13:E15"/>
    <mergeCell ref="R13:R15"/>
    <mergeCell ref="S13:S15"/>
    <mergeCell ref="T13:T15"/>
    <mergeCell ref="U13:U15"/>
    <mergeCell ref="U4:U5"/>
    <mergeCell ref="DN4:DN5"/>
    <mergeCell ref="DY13:DY15"/>
    <mergeCell ref="DZ13:DZ15"/>
    <mergeCell ref="DK13:DK15"/>
    <mergeCell ref="DL13:DL15"/>
    <mergeCell ref="DM13:DM15"/>
    <mergeCell ref="DN13:DN15"/>
    <mergeCell ref="DO13:DO15"/>
    <mergeCell ref="DP13:DP15"/>
    <mergeCell ref="DQ13:DQ15"/>
    <mergeCell ref="DR13:DR15"/>
    <mergeCell ref="DS13:DS15"/>
    <mergeCell ref="DB13:DB15"/>
    <mergeCell ref="DC13:DC15"/>
    <mergeCell ref="DE13:DE15"/>
    <mergeCell ref="DF13:DF15"/>
    <mergeCell ref="DG13:DG15"/>
    <mergeCell ref="DH13:DH15"/>
    <mergeCell ref="DI13:DI15"/>
    <mergeCell ref="DW13:DW15"/>
    <mergeCell ref="DX13:DX15"/>
    <mergeCell ref="DV7:DV8"/>
    <mergeCell ref="DW7:DW8"/>
  </mergeCells>
  <phoneticPr fontId="31" type="noConversion"/>
  <conditionalFormatting sqref="S109">
    <cfRule type="duplicateValues" dxfId="0" priority="1"/>
  </conditionalFormatting>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Z83"/>
  <sheetViews>
    <sheetView topLeftCell="CU1" zoomScale="60" zoomScaleNormal="60" workbookViewId="0">
      <selection activeCell="CZ1" sqref="CZ1:CZ3"/>
    </sheetView>
  </sheetViews>
  <sheetFormatPr baseColWidth="10" defaultColWidth="17.5703125" defaultRowHeight="15" x14ac:dyDescent="0.25"/>
  <cols>
    <col min="2" max="2" width="0" hidden="1" customWidth="1"/>
    <col min="3" max="3" width="19.5703125" customWidth="1"/>
    <col min="4" max="4" width="0" hidden="1" customWidth="1"/>
    <col min="6" max="6" width="8.5703125" style="21" hidden="1" customWidth="1"/>
    <col min="7" max="7" width="30.28515625" customWidth="1"/>
    <col min="8" max="9" width="17.5703125" customWidth="1"/>
    <col min="10" max="11" width="17.5703125" hidden="1" customWidth="1"/>
    <col min="12" max="17" width="17.5703125" customWidth="1"/>
    <col min="18" max="18" width="20.28515625" customWidth="1"/>
    <col min="19" max="19" width="17.5703125" hidden="1" customWidth="1"/>
    <col min="20" max="20" width="28.5703125" customWidth="1"/>
    <col min="21" max="21" width="7.7109375" hidden="1" customWidth="1"/>
    <col min="22" max="22" width="17.5703125" hidden="1" customWidth="1"/>
    <col min="23" max="23" width="40.140625" customWidth="1"/>
    <col min="24" max="25" width="17.5703125" customWidth="1"/>
    <col min="26" max="27" width="17.5703125" hidden="1" customWidth="1"/>
    <col min="28" max="28" width="17.5703125" customWidth="1"/>
    <col min="29" max="104" width="27" customWidth="1"/>
    <col min="105" max="105" width="17.5703125" customWidth="1"/>
    <col min="106" max="106" width="35.5703125" customWidth="1"/>
    <col min="107" max="107" width="88.140625" hidden="1" customWidth="1"/>
    <col min="108" max="108" width="29.42578125" style="3" hidden="1" customWidth="1"/>
    <col min="109" max="109" width="25.42578125" hidden="1" customWidth="1"/>
    <col min="110" max="110" width="28.140625" hidden="1" customWidth="1"/>
    <col min="111" max="112" width="17.5703125" hidden="1" customWidth="1"/>
    <col min="113" max="113" width="22.140625" hidden="1" customWidth="1"/>
    <col min="114" max="114" width="17.5703125" hidden="1" customWidth="1"/>
    <col min="115" max="117" width="0" hidden="1" customWidth="1"/>
    <col min="118" max="118" width="26.28515625" hidden="1" customWidth="1"/>
    <col min="119" max="119" width="25.140625" hidden="1" customWidth="1"/>
    <col min="120" max="120" width="24.5703125" hidden="1" customWidth="1"/>
    <col min="121" max="121" width="21.28515625" hidden="1" customWidth="1"/>
    <col min="122" max="130" width="0" hidden="1" customWidth="1"/>
  </cols>
  <sheetData>
    <row r="1" spans="1:130" ht="24" customHeight="1" x14ac:dyDescent="0.25">
      <c r="A1" s="284" t="s">
        <v>0</v>
      </c>
      <c r="B1" s="284" t="s">
        <v>1</v>
      </c>
      <c r="C1" s="284" t="s">
        <v>2</v>
      </c>
      <c r="D1" s="284" t="s">
        <v>3</v>
      </c>
      <c r="E1" s="284" t="s">
        <v>4</v>
      </c>
      <c r="F1" s="278" t="s">
        <v>5</v>
      </c>
      <c r="G1" s="278"/>
      <c r="H1" s="278"/>
      <c r="I1" s="278"/>
      <c r="J1" s="278"/>
      <c r="K1" s="278"/>
      <c r="L1" s="278"/>
      <c r="M1" s="278"/>
      <c r="N1" s="278"/>
      <c r="O1" s="278"/>
      <c r="P1" s="278"/>
      <c r="Q1" s="278"/>
      <c r="R1" s="270" t="s">
        <v>6</v>
      </c>
      <c r="S1" s="270"/>
      <c r="T1" s="270"/>
      <c r="U1" s="270"/>
      <c r="V1" s="270"/>
      <c r="W1" s="270"/>
      <c r="X1" s="270"/>
      <c r="Y1" s="270"/>
      <c r="Z1" s="270"/>
      <c r="AA1" s="270"/>
      <c r="AB1" s="270"/>
      <c r="AC1" s="270"/>
      <c r="AD1" s="270"/>
      <c r="AE1" s="285" t="s">
        <v>3316</v>
      </c>
      <c r="AF1" s="286" t="s">
        <v>3317</v>
      </c>
      <c r="AG1" s="286" t="s">
        <v>3318</v>
      </c>
      <c r="AH1" s="286"/>
      <c r="AI1" s="286"/>
      <c r="AJ1" s="286"/>
      <c r="AK1" s="286"/>
      <c r="AL1" s="286"/>
      <c r="AM1" s="286"/>
      <c r="AN1" s="286"/>
      <c r="AO1" s="286"/>
      <c r="AP1" s="286"/>
      <c r="AQ1" s="286"/>
      <c r="AR1" s="286"/>
      <c r="AS1" s="286"/>
      <c r="AT1" s="286"/>
      <c r="AU1" s="286"/>
      <c r="AV1" s="286"/>
      <c r="AW1" s="286"/>
      <c r="AX1" s="280" t="s">
        <v>3319</v>
      </c>
      <c r="AY1" s="280" t="s">
        <v>3320</v>
      </c>
      <c r="AZ1" s="280"/>
      <c r="BA1" s="280"/>
      <c r="BB1" s="280"/>
      <c r="BC1" s="280"/>
      <c r="BD1" s="280"/>
      <c r="BE1" s="280"/>
      <c r="BF1" s="280"/>
      <c r="BG1" s="280"/>
      <c r="BH1" s="280"/>
      <c r="BI1" s="280"/>
      <c r="BJ1" s="280"/>
      <c r="BK1" s="280"/>
      <c r="BL1" s="280"/>
      <c r="BM1" s="280"/>
      <c r="BN1" s="280"/>
      <c r="BO1" s="280"/>
      <c r="BP1" s="267" t="s">
        <v>3321</v>
      </c>
      <c r="BQ1" s="267" t="s">
        <v>3322</v>
      </c>
      <c r="BR1" s="267"/>
      <c r="BS1" s="267"/>
      <c r="BT1" s="267"/>
      <c r="BU1" s="267"/>
      <c r="BV1" s="267"/>
      <c r="BW1" s="267"/>
      <c r="BX1" s="267"/>
      <c r="BY1" s="267"/>
      <c r="BZ1" s="267"/>
      <c r="CA1" s="267"/>
      <c r="CB1" s="267"/>
      <c r="CC1" s="267"/>
      <c r="CD1" s="267"/>
      <c r="CE1" s="267"/>
      <c r="CF1" s="267"/>
      <c r="CG1" s="267"/>
      <c r="CH1" s="268" t="s">
        <v>3323</v>
      </c>
      <c r="CI1" s="268" t="s">
        <v>3324</v>
      </c>
      <c r="CJ1" s="268"/>
      <c r="CK1" s="268"/>
      <c r="CL1" s="268"/>
      <c r="CM1" s="268"/>
      <c r="CN1" s="268"/>
      <c r="CO1" s="268"/>
      <c r="CP1" s="268"/>
      <c r="CQ1" s="268"/>
      <c r="CR1" s="268"/>
      <c r="CS1" s="268"/>
      <c r="CT1" s="268"/>
      <c r="CU1" s="268"/>
      <c r="CV1" s="268"/>
      <c r="CW1" s="268"/>
      <c r="CX1" s="268"/>
      <c r="CY1" s="268"/>
      <c r="CZ1" s="269" t="s">
        <v>3325</v>
      </c>
      <c r="DA1" s="270" t="s">
        <v>7</v>
      </c>
      <c r="DB1" s="270" t="s">
        <v>190</v>
      </c>
    </row>
    <row r="2" spans="1:130" ht="15" customHeight="1" x14ac:dyDescent="0.25">
      <c r="A2" s="284"/>
      <c r="B2" s="284"/>
      <c r="C2" s="284"/>
      <c r="D2" s="284"/>
      <c r="E2" s="284"/>
      <c r="F2" s="278"/>
      <c r="G2" s="278"/>
      <c r="H2" s="278"/>
      <c r="I2" s="278"/>
      <c r="J2" s="278"/>
      <c r="K2" s="278"/>
      <c r="L2" s="278"/>
      <c r="M2" s="278"/>
      <c r="N2" s="278"/>
      <c r="O2" s="278"/>
      <c r="P2" s="278"/>
      <c r="Q2" s="278"/>
      <c r="R2" s="270" t="s">
        <v>18</v>
      </c>
      <c r="S2" s="270" t="s">
        <v>19</v>
      </c>
      <c r="T2" s="270" t="s">
        <v>20</v>
      </c>
      <c r="U2" s="288" t="s">
        <v>2941</v>
      </c>
      <c r="V2" s="270" t="s">
        <v>21</v>
      </c>
      <c r="W2" s="270" t="s">
        <v>22</v>
      </c>
      <c r="X2" s="270" t="s">
        <v>13</v>
      </c>
      <c r="Y2" s="270" t="s">
        <v>14</v>
      </c>
      <c r="Z2" s="270" t="s">
        <v>23</v>
      </c>
      <c r="AA2" s="270" t="s">
        <v>16</v>
      </c>
      <c r="AB2" s="270" t="s">
        <v>192</v>
      </c>
      <c r="AC2" s="270"/>
      <c r="AD2" s="270" t="s">
        <v>3315</v>
      </c>
      <c r="AE2" s="285"/>
      <c r="AF2" s="286"/>
      <c r="AG2" s="286"/>
      <c r="AH2" s="286"/>
      <c r="AI2" s="286"/>
      <c r="AJ2" s="286"/>
      <c r="AK2" s="286"/>
      <c r="AL2" s="286"/>
      <c r="AM2" s="286"/>
      <c r="AN2" s="286"/>
      <c r="AO2" s="286"/>
      <c r="AP2" s="286"/>
      <c r="AQ2" s="286"/>
      <c r="AR2" s="286"/>
      <c r="AS2" s="286"/>
      <c r="AT2" s="286"/>
      <c r="AU2" s="286"/>
      <c r="AV2" s="286"/>
      <c r="AW2" s="286"/>
      <c r="AX2" s="280"/>
      <c r="AY2" s="280"/>
      <c r="AZ2" s="280"/>
      <c r="BA2" s="280"/>
      <c r="BB2" s="280"/>
      <c r="BC2" s="280"/>
      <c r="BD2" s="280"/>
      <c r="BE2" s="280"/>
      <c r="BF2" s="280"/>
      <c r="BG2" s="280"/>
      <c r="BH2" s="280"/>
      <c r="BI2" s="280"/>
      <c r="BJ2" s="280"/>
      <c r="BK2" s="280"/>
      <c r="BL2" s="280"/>
      <c r="BM2" s="280"/>
      <c r="BN2" s="280"/>
      <c r="BO2" s="280"/>
      <c r="BP2" s="267"/>
      <c r="BQ2" s="267"/>
      <c r="BR2" s="267"/>
      <c r="BS2" s="267"/>
      <c r="BT2" s="267"/>
      <c r="BU2" s="267"/>
      <c r="BV2" s="267"/>
      <c r="BW2" s="267"/>
      <c r="BX2" s="267"/>
      <c r="BY2" s="267"/>
      <c r="BZ2" s="267"/>
      <c r="CA2" s="267"/>
      <c r="CB2" s="267"/>
      <c r="CC2" s="267"/>
      <c r="CD2" s="267"/>
      <c r="CE2" s="267"/>
      <c r="CF2" s="267"/>
      <c r="CG2" s="267"/>
      <c r="CH2" s="268"/>
      <c r="CI2" s="268"/>
      <c r="CJ2" s="268"/>
      <c r="CK2" s="268"/>
      <c r="CL2" s="268"/>
      <c r="CM2" s="268"/>
      <c r="CN2" s="268"/>
      <c r="CO2" s="268"/>
      <c r="CP2" s="268"/>
      <c r="CQ2" s="268"/>
      <c r="CR2" s="268"/>
      <c r="CS2" s="268"/>
      <c r="CT2" s="268"/>
      <c r="CU2" s="268"/>
      <c r="CV2" s="268"/>
      <c r="CW2" s="268"/>
      <c r="CX2" s="268"/>
      <c r="CY2" s="268"/>
      <c r="CZ2" s="269"/>
      <c r="DA2" s="270"/>
      <c r="DB2" s="270"/>
      <c r="DC2" s="273" t="s">
        <v>2811</v>
      </c>
      <c r="DD2" s="275" t="s">
        <v>8</v>
      </c>
      <c r="DE2" s="272" t="s">
        <v>9</v>
      </c>
      <c r="DF2" s="272" t="s">
        <v>10</v>
      </c>
      <c r="DG2" s="272"/>
      <c r="DH2" s="272"/>
      <c r="DI2" s="272"/>
      <c r="DJ2" s="272"/>
      <c r="DK2" s="272"/>
      <c r="DL2" s="272"/>
      <c r="DM2" s="272"/>
      <c r="DN2" s="279" t="s">
        <v>191</v>
      </c>
      <c r="DO2" s="279"/>
      <c r="DP2" s="279"/>
      <c r="DQ2" s="279"/>
      <c r="DR2" s="279"/>
      <c r="DS2" s="279"/>
      <c r="DT2" s="279"/>
      <c r="DU2" s="271" t="s">
        <v>11</v>
      </c>
      <c r="DV2" s="271"/>
      <c r="DW2" s="271"/>
      <c r="DX2" s="271"/>
      <c r="DY2" s="271"/>
      <c r="DZ2" s="271"/>
    </row>
    <row r="3" spans="1:130" ht="60" x14ac:dyDescent="0.25">
      <c r="A3" s="284"/>
      <c r="B3" s="284"/>
      <c r="C3" s="284"/>
      <c r="D3" s="284"/>
      <c r="E3" s="284"/>
      <c r="F3" s="203" t="s">
        <v>2940</v>
      </c>
      <c r="G3" s="202" t="s">
        <v>12</v>
      </c>
      <c r="H3" s="202" t="s">
        <v>13</v>
      </c>
      <c r="I3" s="202" t="s">
        <v>14</v>
      </c>
      <c r="J3" s="202" t="s">
        <v>15</v>
      </c>
      <c r="K3" s="202" t="s">
        <v>16</v>
      </c>
      <c r="L3" s="287" t="s">
        <v>17</v>
      </c>
      <c r="M3" s="287"/>
      <c r="N3" s="210" t="s">
        <v>3311</v>
      </c>
      <c r="O3" s="199" t="s">
        <v>3312</v>
      </c>
      <c r="P3" s="211" t="s">
        <v>3313</v>
      </c>
      <c r="Q3" s="200" t="s">
        <v>3314</v>
      </c>
      <c r="R3" s="270"/>
      <c r="S3" s="270"/>
      <c r="T3" s="270"/>
      <c r="U3" s="288"/>
      <c r="V3" s="270"/>
      <c r="W3" s="270"/>
      <c r="X3" s="270"/>
      <c r="Y3" s="270"/>
      <c r="Z3" s="270"/>
      <c r="AA3" s="270"/>
      <c r="AB3" s="270"/>
      <c r="AC3" s="270"/>
      <c r="AD3" s="270"/>
      <c r="AE3" s="285"/>
      <c r="AF3" s="286"/>
      <c r="AG3" s="204" t="s">
        <v>3326</v>
      </c>
      <c r="AH3" s="204" t="s">
        <v>3327</v>
      </c>
      <c r="AI3" s="204" t="s">
        <v>3328</v>
      </c>
      <c r="AJ3" s="204" t="s">
        <v>3329</v>
      </c>
      <c r="AK3" s="204" t="s">
        <v>3330</v>
      </c>
      <c r="AL3" s="204" t="s">
        <v>3331</v>
      </c>
      <c r="AM3" s="204" t="s">
        <v>3332</v>
      </c>
      <c r="AN3" s="204" t="s">
        <v>3333</v>
      </c>
      <c r="AO3" s="204" t="s">
        <v>3334</v>
      </c>
      <c r="AP3" s="204" t="s">
        <v>3335</v>
      </c>
      <c r="AQ3" s="204" t="s">
        <v>3336</v>
      </c>
      <c r="AR3" s="204" t="s">
        <v>3337</v>
      </c>
      <c r="AS3" s="204" t="s">
        <v>3338</v>
      </c>
      <c r="AT3" s="204" t="s">
        <v>280</v>
      </c>
      <c r="AU3" s="204" t="s">
        <v>920</v>
      </c>
      <c r="AV3" s="204" t="s">
        <v>3339</v>
      </c>
      <c r="AW3" s="212" t="s">
        <v>3340</v>
      </c>
      <c r="AX3" s="280"/>
      <c r="AY3" s="205" t="s">
        <v>3326</v>
      </c>
      <c r="AZ3" s="205" t="s">
        <v>3327</v>
      </c>
      <c r="BA3" s="205" t="s">
        <v>3328</v>
      </c>
      <c r="BB3" s="205" t="s">
        <v>3329</v>
      </c>
      <c r="BC3" s="205" t="s">
        <v>3330</v>
      </c>
      <c r="BD3" s="205" t="s">
        <v>3331</v>
      </c>
      <c r="BE3" s="205" t="s">
        <v>3332</v>
      </c>
      <c r="BF3" s="205" t="s">
        <v>3333</v>
      </c>
      <c r="BG3" s="205" t="s">
        <v>3334</v>
      </c>
      <c r="BH3" s="205" t="s">
        <v>3335</v>
      </c>
      <c r="BI3" s="205" t="s">
        <v>3336</v>
      </c>
      <c r="BJ3" s="205" t="s">
        <v>3337</v>
      </c>
      <c r="BK3" s="205" t="s">
        <v>3338</v>
      </c>
      <c r="BL3" s="205" t="s">
        <v>280</v>
      </c>
      <c r="BM3" s="205" t="s">
        <v>920</v>
      </c>
      <c r="BN3" s="205" t="s">
        <v>3339</v>
      </c>
      <c r="BO3" s="206" t="s">
        <v>3341</v>
      </c>
      <c r="BP3" s="267"/>
      <c r="BQ3" s="207" t="s">
        <v>3326</v>
      </c>
      <c r="BR3" s="207" t="s">
        <v>3327</v>
      </c>
      <c r="BS3" s="207" t="s">
        <v>3328</v>
      </c>
      <c r="BT3" s="207" t="s">
        <v>3329</v>
      </c>
      <c r="BU3" s="207" t="s">
        <v>3330</v>
      </c>
      <c r="BV3" s="207" t="s">
        <v>3331</v>
      </c>
      <c r="BW3" s="207" t="s">
        <v>3332</v>
      </c>
      <c r="BX3" s="207" t="s">
        <v>3333</v>
      </c>
      <c r="BY3" s="207" t="s">
        <v>3334</v>
      </c>
      <c r="BZ3" s="207" t="s">
        <v>3335</v>
      </c>
      <c r="CA3" s="207" t="s">
        <v>3336</v>
      </c>
      <c r="CB3" s="207" t="s">
        <v>3337</v>
      </c>
      <c r="CC3" s="207" t="s">
        <v>3338</v>
      </c>
      <c r="CD3" s="207" t="s">
        <v>280</v>
      </c>
      <c r="CE3" s="207" t="s">
        <v>920</v>
      </c>
      <c r="CF3" s="207" t="s">
        <v>3339</v>
      </c>
      <c r="CG3" s="208" t="s">
        <v>3342</v>
      </c>
      <c r="CH3" s="268"/>
      <c r="CI3" s="209" t="s">
        <v>3326</v>
      </c>
      <c r="CJ3" s="209" t="s">
        <v>3327</v>
      </c>
      <c r="CK3" s="209" t="s">
        <v>3328</v>
      </c>
      <c r="CL3" s="209" t="s">
        <v>3329</v>
      </c>
      <c r="CM3" s="209" t="s">
        <v>3330</v>
      </c>
      <c r="CN3" s="209" t="s">
        <v>3331</v>
      </c>
      <c r="CO3" s="209" t="s">
        <v>3332</v>
      </c>
      <c r="CP3" s="209" t="s">
        <v>3333</v>
      </c>
      <c r="CQ3" s="209" t="s">
        <v>3334</v>
      </c>
      <c r="CR3" s="209" t="s">
        <v>3335</v>
      </c>
      <c r="CS3" s="209" t="s">
        <v>3336</v>
      </c>
      <c r="CT3" s="209" t="s">
        <v>3337</v>
      </c>
      <c r="CU3" s="209" t="s">
        <v>3338</v>
      </c>
      <c r="CV3" s="209" t="s">
        <v>280</v>
      </c>
      <c r="CW3" s="209" t="s">
        <v>920</v>
      </c>
      <c r="CX3" s="209" t="s">
        <v>3339</v>
      </c>
      <c r="CY3" s="213" t="s">
        <v>3343</v>
      </c>
      <c r="CZ3" s="269"/>
      <c r="DA3" s="270"/>
      <c r="DB3" s="270"/>
      <c r="DC3" s="274"/>
      <c r="DD3" s="276"/>
      <c r="DE3" s="272"/>
      <c r="DF3" s="143" t="s">
        <v>24</v>
      </c>
      <c r="DG3" s="143" t="s">
        <v>193</v>
      </c>
      <c r="DH3" s="143" t="s">
        <v>25</v>
      </c>
      <c r="DI3" s="143" t="s">
        <v>26</v>
      </c>
      <c r="DJ3" s="143" t="s">
        <v>27</v>
      </c>
      <c r="DK3" s="272" t="s">
        <v>27</v>
      </c>
      <c r="DL3" s="272"/>
      <c r="DM3" s="143" t="s">
        <v>28</v>
      </c>
      <c r="DN3" s="144" t="s">
        <v>29</v>
      </c>
      <c r="DO3" s="144" t="s">
        <v>30</v>
      </c>
      <c r="DP3" s="144" t="s">
        <v>31</v>
      </c>
      <c r="DQ3" s="144" t="s">
        <v>32</v>
      </c>
      <c r="DR3" s="144" t="s">
        <v>33</v>
      </c>
      <c r="DS3" s="144" t="s">
        <v>34</v>
      </c>
      <c r="DT3" s="144" t="s">
        <v>194</v>
      </c>
      <c r="DU3" s="2" t="s">
        <v>35</v>
      </c>
      <c r="DV3" s="2" t="s">
        <v>36</v>
      </c>
      <c r="DW3" s="2" t="s">
        <v>37</v>
      </c>
      <c r="DX3" s="2" t="s">
        <v>38</v>
      </c>
      <c r="DY3" s="2" t="s">
        <v>39</v>
      </c>
      <c r="DZ3" s="2" t="s">
        <v>195</v>
      </c>
    </row>
    <row r="4" spans="1:130" s="116" customFormat="1" ht="228" x14ac:dyDescent="0.25">
      <c r="A4" s="22" t="s">
        <v>386</v>
      </c>
      <c r="B4" s="47">
        <v>35</v>
      </c>
      <c r="C4" s="47" t="s">
        <v>574</v>
      </c>
      <c r="D4" s="47" t="s">
        <v>575</v>
      </c>
      <c r="E4" s="47" t="s">
        <v>574</v>
      </c>
      <c r="F4" s="47">
        <v>52</v>
      </c>
      <c r="G4" s="47" t="s">
        <v>576</v>
      </c>
      <c r="H4" s="47" t="s">
        <v>42</v>
      </c>
      <c r="I4" s="47">
        <v>656</v>
      </c>
      <c r="J4" s="47">
        <v>2019</v>
      </c>
      <c r="K4" s="47" t="s">
        <v>577</v>
      </c>
      <c r="L4" s="47">
        <f t="shared" ref="L4:L14" si="0">I4+700</f>
        <v>1356</v>
      </c>
      <c r="M4" s="47" t="s">
        <v>3249</v>
      </c>
      <c r="N4" s="142"/>
      <c r="O4" s="142"/>
      <c r="P4" s="142"/>
      <c r="Q4" s="142"/>
      <c r="R4" s="47" t="s">
        <v>578</v>
      </c>
      <c r="S4" s="47">
        <v>3502003</v>
      </c>
      <c r="T4" s="47" t="s">
        <v>579</v>
      </c>
      <c r="U4" s="47">
        <v>128</v>
      </c>
      <c r="V4" s="47">
        <v>350200300</v>
      </c>
      <c r="W4" s="47" t="s">
        <v>580</v>
      </c>
      <c r="X4" s="47" t="s">
        <v>390</v>
      </c>
      <c r="Y4" s="47">
        <v>1</v>
      </c>
      <c r="Z4" s="47">
        <v>2018</v>
      </c>
      <c r="AA4" s="47" t="s">
        <v>581</v>
      </c>
      <c r="AB4" s="47">
        <v>3</v>
      </c>
      <c r="AC4" s="47" t="s">
        <v>582</v>
      </c>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47" t="s">
        <v>583</v>
      </c>
      <c r="DB4" s="47" t="s">
        <v>584</v>
      </c>
      <c r="DC4" s="47" t="s">
        <v>3190</v>
      </c>
      <c r="DD4" s="305">
        <v>2688922231</v>
      </c>
      <c r="DE4" s="47" t="s">
        <v>585</v>
      </c>
      <c r="DF4" s="47" t="s">
        <v>586</v>
      </c>
      <c r="DG4" s="47" t="s">
        <v>587</v>
      </c>
      <c r="DH4" s="47" t="s">
        <v>588</v>
      </c>
      <c r="DI4" s="47" t="s">
        <v>589</v>
      </c>
      <c r="DJ4" s="47" t="s">
        <v>481</v>
      </c>
      <c r="DK4" s="47" t="s">
        <v>481</v>
      </c>
      <c r="DL4" s="47" t="s">
        <v>590</v>
      </c>
      <c r="DM4" s="47" t="s">
        <v>386</v>
      </c>
      <c r="DN4" s="47" t="s">
        <v>591</v>
      </c>
      <c r="DO4" s="47" t="s">
        <v>592</v>
      </c>
      <c r="DP4" s="47" t="s">
        <v>593</v>
      </c>
      <c r="DQ4" s="47" t="s">
        <v>594</v>
      </c>
      <c r="DR4" s="47" t="s">
        <v>595</v>
      </c>
      <c r="DS4" s="6" t="s">
        <v>596</v>
      </c>
      <c r="DT4" s="6"/>
      <c r="DU4" s="47" t="s">
        <v>597</v>
      </c>
      <c r="DV4" s="47" t="s">
        <v>598</v>
      </c>
      <c r="DW4" s="47" t="s">
        <v>597</v>
      </c>
      <c r="DX4" s="47" t="s">
        <v>597</v>
      </c>
      <c r="DY4" s="47" t="s">
        <v>597</v>
      </c>
      <c r="DZ4" s="6" t="s">
        <v>56</v>
      </c>
    </row>
    <row r="5" spans="1:130" s="116" customFormat="1" ht="256.5" x14ac:dyDescent="0.25">
      <c r="A5" s="22" t="s">
        <v>386</v>
      </c>
      <c r="B5" s="47">
        <v>35</v>
      </c>
      <c r="C5" s="47" t="s">
        <v>574</v>
      </c>
      <c r="D5" s="47" t="s">
        <v>575</v>
      </c>
      <c r="E5" s="47" t="s">
        <v>574</v>
      </c>
      <c r="F5" s="47">
        <v>52</v>
      </c>
      <c r="G5" s="47" t="s">
        <v>576</v>
      </c>
      <c r="H5" s="47" t="s">
        <v>42</v>
      </c>
      <c r="I5" s="47">
        <v>656</v>
      </c>
      <c r="J5" s="47">
        <v>2019</v>
      </c>
      <c r="K5" s="47" t="s">
        <v>577</v>
      </c>
      <c r="L5" s="47">
        <f t="shared" si="0"/>
        <v>1356</v>
      </c>
      <c r="M5" s="50" t="s">
        <v>3249</v>
      </c>
      <c r="N5" s="142"/>
      <c r="O5" s="142"/>
      <c r="P5" s="142"/>
      <c r="Q5" s="142"/>
      <c r="R5" s="47" t="s">
        <v>578</v>
      </c>
      <c r="S5" s="47">
        <v>3502008</v>
      </c>
      <c r="T5" s="47" t="s">
        <v>599</v>
      </c>
      <c r="U5" s="47">
        <v>129</v>
      </c>
      <c r="V5" s="47">
        <v>350200800</v>
      </c>
      <c r="W5" s="47" t="s">
        <v>600</v>
      </c>
      <c r="X5" s="47" t="s">
        <v>390</v>
      </c>
      <c r="Y5" s="47">
        <v>0</v>
      </c>
      <c r="Z5" s="47">
        <v>2019</v>
      </c>
      <c r="AA5" s="47" t="s">
        <v>601</v>
      </c>
      <c r="AB5" s="47">
        <v>2</v>
      </c>
      <c r="AC5" s="47" t="s">
        <v>602</v>
      </c>
      <c r="AD5" s="142"/>
      <c r="AE5" s="142"/>
      <c r="AF5" s="142"/>
      <c r="AG5" s="142"/>
      <c r="AH5" s="142"/>
      <c r="AI5" s="142"/>
      <c r="AJ5" s="142"/>
      <c r="AK5" s="142"/>
      <c r="AL5" s="142"/>
      <c r="AM5" s="142"/>
      <c r="AN5" s="142"/>
      <c r="AO5" s="142"/>
      <c r="AP5" s="142"/>
      <c r="AQ5" s="142"/>
      <c r="AR5" s="142"/>
      <c r="AS5" s="142"/>
      <c r="AT5" s="142"/>
      <c r="AU5" s="142"/>
      <c r="AV5" s="142"/>
      <c r="AW5" s="142"/>
      <c r="AX5" s="142"/>
      <c r="AY5" s="142"/>
      <c r="AZ5" s="142"/>
      <c r="BA5" s="142"/>
      <c r="BB5" s="142"/>
      <c r="BC5" s="142"/>
      <c r="BD5" s="142"/>
      <c r="BE5" s="142"/>
      <c r="BF5" s="142"/>
      <c r="BG5" s="142"/>
      <c r="BH5" s="142"/>
      <c r="BI5" s="142"/>
      <c r="BJ5" s="142"/>
      <c r="BK5" s="142"/>
      <c r="BL5" s="142"/>
      <c r="BM5" s="142"/>
      <c r="BN5" s="142"/>
      <c r="BO5" s="142"/>
      <c r="BP5" s="142"/>
      <c r="BQ5" s="142"/>
      <c r="BR5" s="142"/>
      <c r="BS5" s="142"/>
      <c r="BT5" s="142"/>
      <c r="BU5" s="142"/>
      <c r="BV5" s="142"/>
      <c r="BW5" s="142"/>
      <c r="BX5" s="142"/>
      <c r="BY5" s="142"/>
      <c r="BZ5" s="142"/>
      <c r="CA5" s="142"/>
      <c r="CB5" s="142"/>
      <c r="CC5" s="142"/>
      <c r="CD5" s="142"/>
      <c r="CE5" s="142"/>
      <c r="CF5" s="142"/>
      <c r="CG5" s="142"/>
      <c r="CH5" s="142"/>
      <c r="CI5" s="142"/>
      <c r="CJ5" s="142"/>
      <c r="CK5" s="142"/>
      <c r="CL5" s="142"/>
      <c r="CM5" s="142"/>
      <c r="CN5" s="142"/>
      <c r="CO5" s="142"/>
      <c r="CP5" s="142"/>
      <c r="CQ5" s="142"/>
      <c r="CR5" s="142"/>
      <c r="CS5" s="142"/>
      <c r="CT5" s="142"/>
      <c r="CU5" s="142"/>
      <c r="CV5" s="142"/>
      <c r="CW5" s="142"/>
      <c r="CX5" s="142"/>
      <c r="CY5" s="142"/>
      <c r="CZ5" s="142"/>
      <c r="DA5" s="47" t="s">
        <v>583</v>
      </c>
      <c r="DB5" s="47" t="s">
        <v>584</v>
      </c>
      <c r="DC5" s="47" t="s">
        <v>3191</v>
      </c>
      <c r="DD5" s="305"/>
      <c r="DE5" s="47" t="s">
        <v>603</v>
      </c>
      <c r="DF5" s="47" t="s">
        <v>604</v>
      </c>
      <c r="DG5" s="47" t="s">
        <v>587</v>
      </c>
      <c r="DH5" s="47" t="s">
        <v>588</v>
      </c>
      <c r="DI5" s="47" t="s">
        <v>605</v>
      </c>
      <c r="DJ5" s="47" t="s">
        <v>481</v>
      </c>
      <c r="DK5" s="47" t="s">
        <v>481</v>
      </c>
      <c r="DL5" s="47" t="s">
        <v>606</v>
      </c>
      <c r="DM5" s="47" t="s">
        <v>386</v>
      </c>
      <c r="DN5" s="47" t="s">
        <v>591</v>
      </c>
      <c r="DO5" s="47" t="s">
        <v>592</v>
      </c>
      <c r="DP5" s="47" t="s">
        <v>593</v>
      </c>
      <c r="DQ5" s="47" t="s">
        <v>594</v>
      </c>
      <c r="DR5" s="47" t="s">
        <v>595</v>
      </c>
      <c r="DS5" s="47" t="s">
        <v>596</v>
      </c>
      <c r="DT5" s="47"/>
      <c r="DU5" s="47" t="s">
        <v>597</v>
      </c>
      <c r="DV5" s="47" t="s">
        <v>598</v>
      </c>
      <c r="DW5" s="47" t="s">
        <v>597</v>
      </c>
      <c r="DX5" s="47" t="s">
        <v>597</v>
      </c>
      <c r="DY5" s="47" t="s">
        <v>597</v>
      </c>
      <c r="DZ5" s="47" t="s">
        <v>56</v>
      </c>
    </row>
    <row r="6" spans="1:130" s="116" customFormat="1" ht="256.5" x14ac:dyDescent="0.25">
      <c r="A6" s="22" t="s">
        <v>386</v>
      </c>
      <c r="B6" s="47">
        <v>35</v>
      </c>
      <c r="C6" s="47" t="s">
        <v>574</v>
      </c>
      <c r="D6" s="47" t="s">
        <v>575</v>
      </c>
      <c r="E6" s="47" t="s">
        <v>574</v>
      </c>
      <c r="F6" s="47">
        <v>52</v>
      </c>
      <c r="G6" s="47" t="s">
        <v>576</v>
      </c>
      <c r="H6" s="47" t="s">
        <v>42</v>
      </c>
      <c r="I6" s="47">
        <v>656</v>
      </c>
      <c r="J6" s="47">
        <v>2019</v>
      </c>
      <c r="K6" s="47" t="s">
        <v>577</v>
      </c>
      <c r="L6" s="47">
        <f t="shared" si="0"/>
        <v>1356</v>
      </c>
      <c r="M6" s="50" t="s">
        <v>3249</v>
      </c>
      <c r="N6" s="142"/>
      <c r="O6" s="142"/>
      <c r="P6" s="142"/>
      <c r="Q6" s="142"/>
      <c r="R6" s="47" t="s">
        <v>578</v>
      </c>
      <c r="S6" s="47">
        <v>3502008</v>
      </c>
      <c r="T6" s="47" t="s">
        <v>599</v>
      </c>
      <c r="U6" s="47">
        <v>130</v>
      </c>
      <c r="V6" s="47">
        <v>350200802</v>
      </c>
      <c r="W6" s="47" t="s">
        <v>3192</v>
      </c>
      <c r="X6" s="47" t="s">
        <v>390</v>
      </c>
      <c r="Y6" s="47">
        <v>0</v>
      </c>
      <c r="Z6" s="47">
        <v>2019</v>
      </c>
      <c r="AA6" s="47" t="s">
        <v>601</v>
      </c>
      <c r="AB6" s="47">
        <v>1</v>
      </c>
      <c r="AC6" s="47" t="s">
        <v>607</v>
      </c>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47" t="s">
        <v>583</v>
      </c>
      <c r="DB6" s="47" t="s">
        <v>608</v>
      </c>
      <c r="DC6" s="47" t="s">
        <v>3193</v>
      </c>
      <c r="DD6" s="305"/>
      <c r="DE6" s="47" t="s">
        <v>603</v>
      </c>
      <c r="DF6" s="47" t="s">
        <v>604</v>
      </c>
      <c r="DG6" s="47" t="s">
        <v>587</v>
      </c>
      <c r="DH6" s="47" t="s">
        <v>588</v>
      </c>
      <c r="DI6" s="47" t="s">
        <v>605</v>
      </c>
      <c r="DJ6" s="47" t="s">
        <v>481</v>
      </c>
      <c r="DK6" s="47" t="s">
        <v>481</v>
      </c>
      <c r="DL6" s="47" t="s">
        <v>606</v>
      </c>
      <c r="DM6" s="47" t="s">
        <v>386</v>
      </c>
      <c r="DN6" s="47" t="s">
        <v>591</v>
      </c>
      <c r="DO6" s="47" t="s">
        <v>592</v>
      </c>
      <c r="DP6" s="47" t="s">
        <v>593</v>
      </c>
      <c r="DQ6" s="47" t="s">
        <v>594</v>
      </c>
      <c r="DR6" s="47" t="s">
        <v>595</v>
      </c>
      <c r="DS6" s="47" t="s">
        <v>596</v>
      </c>
      <c r="DT6" s="47"/>
      <c r="DU6" s="47" t="s">
        <v>597</v>
      </c>
      <c r="DV6" s="47" t="s">
        <v>598</v>
      </c>
      <c r="DW6" s="47" t="s">
        <v>597</v>
      </c>
      <c r="DX6" s="47" t="s">
        <v>597</v>
      </c>
      <c r="DY6" s="47" t="s">
        <v>597</v>
      </c>
      <c r="DZ6" s="47" t="s">
        <v>56</v>
      </c>
    </row>
    <row r="7" spans="1:130" s="116" customFormat="1" ht="228" x14ac:dyDescent="0.25">
      <c r="A7" s="22" t="s">
        <v>386</v>
      </c>
      <c r="B7" s="47">
        <v>35</v>
      </c>
      <c r="C7" s="47" t="s">
        <v>574</v>
      </c>
      <c r="D7" s="47" t="s">
        <v>575</v>
      </c>
      <c r="E7" s="47" t="s">
        <v>574</v>
      </c>
      <c r="F7" s="47">
        <v>52</v>
      </c>
      <c r="G7" s="47" t="s">
        <v>576</v>
      </c>
      <c r="H7" s="47" t="s">
        <v>42</v>
      </c>
      <c r="I7" s="47">
        <v>656</v>
      </c>
      <c r="J7" s="47">
        <v>2019</v>
      </c>
      <c r="K7" s="47" t="s">
        <v>577</v>
      </c>
      <c r="L7" s="47">
        <f t="shared" si="0"/>
        <v>1356</v>
      </c>
      <c r="M7" s="50" t="s">
        <v>3249</v>
      </c>
      <c r="N7" s="142"/>
      <c r="O7" s="142"/>
      <c r="P7" s="142"/>
      <c r="Q7" s="142"/>
      <c r="R7" s="47" t="s">
        <v>578</v>
      </c>
      <c r="S7" s="47">
        <v>3502011</v>
      </c>
      <c r="T7" s="47" t="s">
        <v>609</v>
      </c>
      <c r="U7" s="138">
        <v>131</v>
      </c>
      <c r="V7" s="47" t="s">
        <v>610</v>
      </c>
      <c r="W7" s="47" t="s">
        <v>3250</v>
      </c>
      <c r="X7" s="47" t="s">
        <v>47</v>
      </c>
      <c r="Y7" s="47">
        <v>281</v>
      </c>
      <c r="Z7" s="47">
        <v>2018</v>
      </c>
      <c r="AA7" s="47" t="s">
        <v>611</v>
      </c>
      <c r="AB7" s="47">
        <v>481</v>
      </c>
      <c r="AC7" s="117" t="s">
        <v>612</v>
      </c>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c r="BH7" s="117"/>
      <c r="BI7" s="117"/>
      <c r="BJ7" s="117"/>
      <c r="BK7" s="117"/>
      <c r="BL7" s="117"/>
      <c r="BM7" s="117"/>
      <c r="BN7" s="117"/>
      <c r="BO7" s="117"/>
      <c r="BP7" s="117"/>
      <c r="BQ7" s="117"/>
      <c r="BR7" s="117"/>
      <c r="BS7" s="117"/>
      <c r="BT7" s="117"/>
      <c r="BU7" s="117"/>
      <c r="BV7" s="117"/>
      <c r="BW7" s="117"/>
      <c r="BX7" s="117"/>
      <c r="BY7" s="117"/>
      <c r="BZ7" s="117"/>
      <c r="CA7" s="117"/>
      <c r="CB7" s="117"/>
      <c r="CC7" s="117"/>
      <c r="CD7" s="117"/>
      <c r="CE7" s="117"/>
      <c r="CF7" s="117"/>
      <c r="CG7" s="117"/>
      <c r="CH7" s="117"/>
      <c r="CI7" s="117"/>
      <c r="CJ7" s="117"/>
      <c r="CK7" s="117"/>
      <c r="CL7" s="117"/>
      <c r="CM7" s="117"/>
      <c r="CN7" s="117"/>
      <c r="CO7" s="117"/>
      <c r="CP7" s="117"/>
      <c r="CQ7" s="117"/>
      <c r="CR7" s="117"/>
      <c r="CS7" s="117"/>
      <c r="CT7" s="117"/>
      <c r="CU7" s="117"/>
      <c r="CV7" s="117"/>
      <c r="CW7" s="117"/>
      <c r="CX7" s="117"/>
      <c r="CY7" s="117"/>
      <c r="CZ7" s="117"/>
      <c r="DA7" s="47" t="s">
        <v>583</v>
      </c>
      <c r="DB7" s="47" t="s">
        <v>613</v>
      </c>
      <c r="DC7" s="47" t="s">
        <v>614</v>
      </c>
      <c r="DD7" s="305"/>
      <c r="DE7" s="47" t="s">
        <v>585</v>
      </c>
      <c r="DF7" s="47" t="s">
        <v>615</v>
      </c>
      <c r="DG7" s="47" t="s">
        <v>587</v>
      </c>
      <c r="DH7" s="47" t="s">
        <v>588</v>
      </c>
      <c r="DI7" s="47" t="s">
        <v>605</v>
      </c>
      <c r="DJ7" s="47" t="s">
        <v>616</v>
      </c>
      <c r="DK7" s="47" t="s">
        <v>617</v>
      </c>
      <c r="DL7" s="47" t="s">
        <v>590</v>
      </c>
      <c r="DM7" s="47" t="s">
        <v>386</v>
      </c>
      <c r="DN7" s="47" t="s">
        <v>591</v>
      </c>
      <c r="DO7" s="47" t="s">
        <v>592</v>
      </c>
      <c r="DP7" s="47" t="s">
        <v>593</v>
      </c>
      <c r="DQ7" s="47" t="s">
        <v>594</v>
      </c>
      <c r="DR7" s="47" t="s">
        <v>374</v>
      </c>
      <c r="DS7" s="47" t="s">
        <v>596</v>
      </c>
      <c r="DT7" s="47"/>
      <c r="DU7" s="47" t="s">
        <v>56</v>
      </c>
      <c r="DV7" s="47" t="s">
        <v>618</v>
      </c>
      <c r="DW7" s="47" t="s">
        <v>619</v>
      </c>
      <c r="DX7" s="47" t="s">
        <v>619</v>
      </c>
      <c r="DY7" s="47" t="s">
        <v>619</v>
      </c>
      <c r="DZ7" s="47" t="s">
        <v>56</v>
      </c>
    </row>
    <row r="8" spans="1:130" s="116" customFormat="1" ht="228" x14ac:dyDescent="0.25">
      <c r="A8" s="22" t="s">
        <v>386</v>
      </c>
      <c r="B8" s="47">
        <v>35</v>
      </c>
      <c r="C8" s="47" t="s">
        <v>574</v>
      </c>
      <c r="D8" s="47" t="s">
        <v>575</v>
      </c>
      <c r="E8" s="47" t="s">
        <v>574</v>
      </c>
      <c r="F8" s="47">
        <v>52</v>
      </c>
      <c r="G8" s="47" t="s">
        <v>576</v>
      </c>
      <c r="H8" s="47" t="s">
        <v>42</v>
      </c>
      <c r="I8" s="47">
        <v>656</v>
      </c>
      <c r="J8" s="47">
        <v>2019</v>
      </c>
      <c r="K8" s="47" t="s">
        <v>577</v>
      </c>
      <c r="L8" s="47">
        <f t="shared" si="0"/>
        <v>1356</v>
      </c>
      <c r="M8" s="50" t="s">
        <v>3249</v>
      </c>
      <c r="N8" s="142"/>
      <c r="O8" s="142"/>
      <c r="P8" s="142"/>
      <c r="Q8" s="142"/>
      <c r="R8" s="47" t="s">
        <v>578</v>
      </c>
      <c r="S8" s="47">
        <v>3502011</v>
      </c>
      <c r="T8" s="47" t="s">
        <v>609</v>
      </c>
      <c r="U8" s="138">
        <v>132</v>
      </c>
      <c r="V8" s="47" t="s">
        <v>620</v>
      </c>
      <c r="W8" s="47" t="s">
        <v>3194</v>
      </c>
      <c r="X8" s="47" t="s">
        <v>47</v>
      </c>
      <c r="Y8" s="47">
        <v>1</v>
      </c>
      <c r="Z8" s="47">
        <v>2019</v>
      </c>
      <c r="AA8" s="47" t="s">
        <v>621</v>
      </c>
      <c r="AB8" s="47">
        <v>16</v>
      </c>
      <c r="AC8" s="47" t="s">
        <v>622</v>
      </c>
      <c r="AD8" s="142"/>
      <c r="AE8" s="142"/>
      <c r="AF8" s="142"/>
      <c r="AG8" s="142"/>
      <c r="AH8" s="142"/>
      <c r="AI8" s="142"/>
      <c r="AJ8" s="142"/>
      <c r="AK8" s="142"/>
      <c r="AL8" s="142"/>
      <c r="AM8" s="142"/>
      <c r="AN8" s="142"/>
      <c r="AO8" s="142"/>
      <c r="AP8" s="142"/>
      <c r="AQ8" s="142"/>
      <c r="AR8" s="142"/>
      <c r="AS8" s="142"/>
      <c r="AT8" s="142"/>
      <c r="AU8" s="142"/>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2"/>
      <c r="CN8" s="142"/>
      <c r="CO8" s="142"/>
      <c r="CP8" s="142"/>
      <c r="CQ8" s="142"/>
      <c r="CR8" s="142"/>
      <c r="CS8" s="142"/>
      <c r="CT8" s="142"/>
      <c r="CU8" s="142"/>
      <c r="CV8" s="142"/>
      <c r="CW8" s="142"/>
      <c r="CX8" s="142"/>
      <c r="CY8" s="142"/>
      <c r="CZ8" s="142"/>
      <c r="DA8" s="47" t="s">
        <v>583</v>
      </c>
      <c r="DB8" s="47" t="s">
        <v>623</v>
      </c>
      <c r="DC8" s="47" t="s">
        <v>624</v>
      </c>
      <c r="DD8" s="305"/>
      <c r="DE8" s="47" t="s">
        <v>585</v>
      </c>
      <c r="DF8" s="47" t="s">
        <v>615</v>
      </c>
      <c r="DG8" s="47" t="s">
        <v>587</v>
      </c>
      <c r="DH8" s="47" t="s">
        <v>588</v>
      </c>
      <c r="DI8" s="47" t="s">
        <v>605</v>
      </c>
      <c r="DJ8" s="47" t="s">
        <v>616</v>
      </c>
      <c r="DK8" s="47" t="s">
        <v>617</v>
      </c>
      <c r="DL8" s="47" t="s">
        <v>590</v>
      </c>
      <c r="DM8" s="47" t="s">
        <v>386</v>
      </c>
      <c r="DN8" s="47" t="s">
        <v>591</v>
      </c>
      <c r="DO8" s="47" t="s">
        <v>592</v>
      </c>
      <c r="DP8" s="47" t="s">
        <v>593</v>
      </c>
      <c r="DQ8" s="47" t="s">
        <v>594</v>
      </c>
      <c r="DR8" s="47" t="s">
        <v>374</v>
      </c>
      <c r="DS8" s="47" t="s">
        <v>596</v>
      </c>
      <c r="DT8" s="47"/>
      <c r="DU8" s="47" t="s">
        <v>56</v>
      </c>
      <c r="DV8" s="47" t="s">
        <v>618</v>
      </c>
      <c r="DW8" s="47" t="s">
        <v>619</v>
      </c>
      <c r="DX8" s="47" t="s">
        <v>619</v>
      </c>
      <c r="DY8" s="47" t="s">
        <v>619</v>
      </c>
      <c r="DZ8" s="47" t="s">
        <v>56</v>
      </c>
    </row>
    <row r="9" spans="1:130" s="116" customFormat="1" ht="228" x14ac:dyDescent="0.25">
      <c r="A9" s="22" t="s">
        <v>386</v>
      </c>
      <c r="B9" s="47">
        <v>35</v>
      </c>
      <c r="C9" s="47" t="s">
        <v>574</v>
      </c>
      <c r="D9" s="47" t="s">
        <v>575</v>
      </c>
      <c r="E9" s="47" t="s">
        <v>574</v>
      </c>
      <c r="F9" s="47">
        <v>52</v>
      </c>
      <c r="G9" s="47" t="s">
        <v>576</v>
      </c>
      <c r="H9" s="47" t="s">
        <v>42</v>
      </c>
      <c r="I9" s="47">
        <v>656</v>
      </c>
      <c r="J9" s="47">
        <v>2019</v>
      </c>
      <c r="K9" s="47" t="s">
        <v>577</v>
      </c>
      <c r="L9" s="47">
        <f t="shared" si="0"/>
        <v>1356</v>
      </c>
      <c r="M9" s="50" t="s">
        <v>3249</v>
      </c>
      <c r="N9" s="142"/>
      <c r="O9" s="142"/>
      <c r="P9" s="142"/>
      <c r="Q9" s="142"/>
      <c r="R9" s="47" t="s">
        <v>578</v>
      </c>
      <c r="S9" s="47">
        <v>3502019</v>
      </c>
      <c r="T9" s="47" t="s">
        <v>625</v>
      </c>
      <c r="U9" s="138">
        <v>133</v>
      </c>
      <c r="V9" s="47" t="s">
        <v>626</v>
      </c>
      <c r="W9" s="47" t="s">
        <v>3195</v>
      </c>
      <c r="X9" s="47" t="s">
        <v>47</v>
      </c>
      <c r="Y9" s="47">
        <v>52</v>
      </c>
      <c r="Z9" s="47">
        <v>2019</v>
      </c>
      <c r="AA9" s="47" t="s">
        <v>627</v>
      </c>
      <c r="AB9" s="47">
        <v>152</v>
      </c>
      <c r="AC9" s="47" t="s">
        <v>628</v>
      </c>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2"/>
      <c r="CL9" s="142"/>
      <c r="CM9" s="142"/>
      <c r="CN9" s="142"/>
      <c r="CO9" s="142"/>
      <c r="CP9" s="142"/>
      <c r="CQ9" s="142"/>
      <c r="CR9" s="142"/>
      <c r="CS9" s="142"/>
      <c r="CT9" s="142"/>
      <c r="CU9" s="142"/>
      <c r="CV9" s="142"/>
      <c r="CW9" s="142"/>
      <c r="CX9" s="142"/>
      <c r="CY9" s="142"/>
      <c r="CZ9" s="142"/>
      <c r="DA9" s="47" t="s">
        <v>583</v>
      </c>
      <c r="DB9" s="47" t="s">
        <v>629</v>
      </c>
      <c r="DC9" s="47" t="s">
        <v>630</v>
      </c>
      <c r="DD9" s="305"/>
      <c r="DE9" s="47" t="s">
        <v>585</v>
      </c>
      <c r="DF9" s="47" t="s">
        <v>615</v>
      </c>
      <c r="DG9" s="47" t="s">
        <v>587</v>
      </c>
      <c r="DH9" s="47" t="s">
        <v>588</v>
      </c>
      <c r="DI9" s="47" t="s">
        <v>605</v>
      </c>
      <c r="DJ9" s="47" t="s">
        <v>631</v>
      </c>
      <c r="DK9" s="47" t="s">
        <v>632</v>
      </c>
      <c r="DL9" s="47" t="s">
        <v>590</v>
      </c>
      <c r="DM9" s="47" t="s">
        <v>386</v>
      </c>
      <c r="DN9" s="47" t="s">
        <v>591</v>
      </c>
      <c r="DO9" s="47" t="s">
        <v>592</v>
      </c>
      <c r="DP9" s="47" t="s">
        <v>593</v>
      </c>
      <c r="DQ9" s="47" t="s">
        <v>594</v>
      </c>
      <c r="DR9" s="47" t="s">
        <v>595</v>
      </c>
      <c r="DS9" s="6" t="s">
        <v>596</v>
      </c>
      <c r="DT9" s="6"/>
      <c r="DU9" s="47" t="s">
        <v>56</v>
      </c>
      <c r="DV9" s="47" t="s">
        <v>633</v>
      </c>
      <c r="DW9" s="47" t="s">
        <v>633</v>
      </c>
      <c r="DX9" s="47" t="s">
        <v>634</v>
      </c>
      <c r="DY9" s="47" t="s">
        <v>634</v>
      </c>
      <c r="DZ9" s="6" t="s">
        <v>56</v>
      </c>
    </row>
    <row r="10" spans="1:130" s="116" customFormat="1" ht="228" x14ac:dyDescent="0.25">
      <c r="A10" s="22" t="s">
        <v>386</v>
      </c>
      <c r="B10" s="47">
        <v>35</v>
      </c>
      <c r="C10" s="47" t="s">
        <v>574</v>
      </c>
      <c r="D10" s="47" t="s">
        <v>575</v>
      </c>
      <c r="E10" s="47" t="s">
        <v>574</v>
      </c>
      <c r="F10" s="47">
        <v>52</v>
      </c>
      <c r="G10" s="47" t="s">
        <v>576</v>
      </c>
      <c r="H10" s="47" t="s">
        <v>42</v>
      </c>
      <c r="I10" s="47">
        <v>656</v>
      </c>
      <c r="J10" s="47">
        <v>2019</v>
      </c>
      <c r="K10" s="47" t="s">
        <v>577</v>
      </c>
      <c r="L10" s="47">
        <f t="shared" ref="L10" si="1">I10+700</f>
        <v>1356</v>
      </c>
      <c r="M10" s="50" t="s">
        <v>3249</v>
      </c>
      <c r="N10" s="142"/>
      <c r="O10" s="142"/>
      <c r="P10" s="142"/>
      <c r="Q10" s="142"/>
      <c r="R10" s="47" t="s">
        <v>578</v>
      </c>
      <c r="S10" s="47">
        <v>3502019</v>
      </c>
      <c r="T10" s="47" t="s">
        <v>625</v>
      </c>
      <c r="U10" s="138">
        <v>134</v>
      </c>
      <c r="V10" s="47" t="s">
        <v>626</v>
      </c>
      <c r="W10" s="47" t="s">
        <v>3037</v>
      </c>
      <c r="X10" s="47" t="s">
        <v>47</v>
      </c>
      <c r="Y10" s="47">
        <v>0</v>
      </c>
      <c r="Z10" s="47">
        <v>2019</v>
      </c>
      <c r="AA10" s="47" t="s">
        <v>702</v>
      </c>
      <c r="AB10" s="47">
        <v>1</v>
      </c>
      <c r="AC10" s="47" t="s">
        <v>3038</v>
      </c>
      <c r="AD10" s="142"/>
      <c r="AE10" s="142"/>
      <c r="AF10" s="142"/>
      <c r="AG10" s="142"/>
      <c r="AH10" s="142"/>
      <c r="AI10" s="142"/>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142"/>
      <c r="BH10" s="142"/>
      <c r="BI10" s="142"/>
      <c r="BJ10" s="142"/>
      <c r="BK10" s="142"/>
      <c r="BL10" s="142"/>
      <c r="BM10" s="142"/>
      <c r="BN10" s="142"/>
      <c r="BO10" s="142"/>
      <c r="BP10" s="142"/>
      <c r="BQ10" s="142"/>
      <c r="BR10" s="142"/>
      <c r="BS10" s="142"/>
      <c r="BT10" s="142"/>
      <c r="BU10" s="142"/>
      <c r="BV10" s="142"/>
      <c r="BW10" s="142"/>
      <c r="BX10" s="142"/>
      <c r="BY10" s="142"/>
      <c r="BZ10" s="142"/>
      <c r="CA10" s="142"/>
      <c r="CB10" s="142"/>
      <c r="CC10" s="142"/>
      <c r="CD10" s="142"/>
      <c r="CE10" s="142"/>
      <c r="CF10" s="142"/>
      <c r="CG10" s="142"/>
      <c r="CH10" s="142"/>
      <c r="CI10" s="142"/>
      <c r="CJ10" s="142"/>
      <c r="CK10" s="142"/>
      <c r="CL10" s="142"/>
      <c r="CM10" s="142"/>
      <c r="CN10" s="142"/>
      <c r="CO10" s="142"/>
      <c r="CP10" s="142"/>
      <c r="CQ10" s="142"/>
      <c r="CR10" s="142"/>
      <c r="CS10" s="142"/>
      <c r="CT10" s="142"/>
      <c r="CU10" s="142"/>
      <c r="CV10" s="142"/>
      <c r="CW10" s="142"/>
      <c r="CX10" s="142"/>
      <c r="CY10" s="142"/>
      <c r="CZ10" s="142"/>
      <c r="DA10" s="47" t="s">
        <v>583</v>
      </c>
      <c r="DB10" s="47" t="s">
        <v>629</v>
      </c>
      <c r="DC10" s="47" t="s">
        <v>630</v>
      </c>
      <c r="DD10" s="305"/>
      <c r="DE10" s="47" t="s">
        <v>585</v>
      </c>
      <c r="DF10" s="47" t="s">
        <v>615</v>
      </c>
      <c r="DG10" s="47" t="s">
        <v>587</v>
      </c>
      <c r="DH10" s="47" t="s">
        <v>588</v>
      </c>
      <c r="DI10" s="47" t="s">
        <v>605</v>
      </c>
      <c r="DJ10" s="47" t="s">
        <v>631</v>
      </c>
      <c r="DK10" s="47" t="s">
        <v>632</v>
      </c>
      <c r="DL10" s="47" t="s">
        <v>590</v>
      </c>
      <c r="DM10" s="47" t="s">
        <v>386</v>
      </c>
      <c r="DN10" s="47" t="s">
        <v>591</v>
      </c>
      <c r="DO10" s="47" t="s">
        <v>592</v>
      </c>
      <c r="DP10" s="47" t="s">
        <v>593</v>
      </c>
      <c r="DQ10" s="47" t="s">
        <v>594</v>
      </c>
      <c r="DR10" s="47" t="s">
        <v>595</v>
      </c>
      <c r="DS10" s="6" t="s">
        <v>596</v>
      </c>
      <c r="DT10" s="6"/>
      <c r="DU10" s="47" t="s">
        <v>56</v>
      </c>
      <c r="DV10" s="47" t="s">
        <v>633</v>
      </c>
      <c r="DW10" s="47" t="s">
        <v>633</v>
      </c>
      <c r="DX10" s="47" t="s">
        <v>634</v>
      </c>
      <c r="DY10" s="47" t="s">
        <v>634</v>
      </c>
      <c r="DZ10" s="6" t="s">
        <v>56</v>
      </c>
    </row>
    <row r="11" spans="1:130" s="116" customFormat="1" ht="256.5" x14ac:dyDescent="0.25">
      <c r="A11" s="22" t="s">
        <v>386</v>
      </c>
      <c r="B11" s="47">
        <v>35</v>
      </c>
      <c r="C11" s="47" t="s">
        <v>574</v>
      </c>
      <c r="D11" s="47" t="s">
        <v>575</v>
      </c>
      <c r="E11" s="47" t="s">
        <v>574</v>
      </c>
      <c r="F11" s="47">
        <v>52</v>
      </c>
      <c r="G11" s="47" t="s">
        <v>576</v>
      </c>
      <c r="H11" s="47" t="s">
        <v>42</v>
      </c>
      <c r="I11" s="47">
        <v>656</v>
      </c>
      <c r="J11" s="47">
        <v>2019</v>
      </c>
      <c r="K11" s="47" t="s">
        <v>577</v>
      </c>
      <c r="L11" s="47">
        <f t="shared" si="0"/>
        <v>1356</v>
      </c>
      <c r="M11" s="50" t="s">
        <v>3249</v>
      </c>
      <c r="N11" s="142"/>
      <c r="O11" s="142"/>
      <c r="P11" s="142"/>
      <c r="Q11" s="142"/>
      <c r="R11" s="47" t="s">
        <v>578</v>
      </c>
      <c r="S11" s="47">
        <v>3502024</v>
      </c>
      <c r="T11" s="47" t="s">
        <v>635</v>
      </c>
      <c r="U11" s="138">
        <v>135</v>
      </c>
      <c r="V11" s="47" t="s">
        <v>636</v>
      </c>
      <c r="W11" s="47" t="s">
        <v>637</v>
      </c>
      <c r="X11" s="47" t="s">
        <v>47</v>
      </c>
      <c r="Y11" s="47">
        <v>8</v>
      </c>
      <c r="Z11" s="47">
        <v>2019</v>
      </c>
      <c r="AA11" s="47" t="s">
        <v>638</v>
      </c>
      <c r="AB11" s="47">
        <v>30</v>
      </c>
      <c r="AC11" s="47" t="s">
        <v>1625</v>
      </c>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2"/>
      <c r="CN11" s="142"/>
      <c r="CO11" s="142"/>
      <c r="CP11" s="142"/>
      <c r="CQ11" s="142"/>
      <c r="CR11" s="142"/>
      <c r="CS11" s="142"/>
      <c r="CT11" s="142"/>
      <c r="CU11" s="142"/>
      <c r="CV11" s="142"/>
      <c r="CW11" s="142"/>
      <c r="CX11" s="142"/>
      <c r="CY11" s="142"/>
      <c r="CZ11" s="142"/>
      <c r="DA11" s="47" t="s">
        <v>583</v>
      </c>
      <c r="DB11" s="47" t="s">
        <v>639</v>
      </c>
      <c r="DC11" s="47" t="s">
        <v>640</v>
      </c>
      <c r="DD11" s="305"/>
      <c r="DE11" s="47" t="s">
        <v>603</v>
      </c>
      <c r="DF11" s="47" t="s">
        <v>641</v>
      </c>
      <c r="DG11" s="47" t="s">
        <v>250</v>
      </c>
      <c r="DH11" s="47" t="s">
        <v>588</v>
      </c>
      <c r="DI11" s="47" t="s">
        <v>605</v>
      </c>
      <c r="DJ11" s="47" t="s">
        <v>631</v>
      </c>
      <c r="DK11" s="47" t="s">
        <v>632</v>
      </c>
      <c r="DL11" s="47" t="s">
        <v>642</v>
      </c>
      <c r="DM11" s="47" t="s">
        <v>386</v>
      </c>
      <c r="DN11" s="47" t="s">
        <v>113</v>
      </c>
      <c r="DO11" s="47" t="s">
        <v>69</v>
      </c>
      <c r="DP11" s="47" t="s">
        <v>643</v>
      </c>
      <c r="DQ11" s="47" t="s">
        <v>594</v>
      </c>
      <c r="DR11" s="47" t="s">
        <v>595</v>
      </c>
      <c r="DS11" s="6" t="s">
        <v>596</v>
      </c>
      <c r="DT11" s="6"/>
      <c r="DU11" s="47" t="s">
        <v>644</v>
      </c>
      <c r="DV11" s="47" t="s">
        <v>644</v>
      </c>
      <c r="DW11" s="47" t="s">
        <v>644</v>
      </c>
      <c r="DX11" s="47" t="s">
        <v>645</v>
      </c>
      <c r="DY11" s="47" t="s">
        <v>645</v>
      </c>
      <c r="DZ11" s="6" t="s">
        <v>56</v>
      </c>
    </row>
    <row r="12" spans="1:130" s="116" customFormat="1" ht="242.25" x14ac:dyDescent="0.25">
      <c r="A12" s="22" t="s">
        <v>386</v>
      </c>
      <c r="B12" s="47">
        <v>35</v>
      </c>
      <c r="C12" s="47" t="s">
        <v>574</v>
      </c>
      <c r="D12" s="47" t="s">
        <v>575</v>
      </c>
      <c r="E12" s="47" t="s">
        <v>574</v>
      </c>
      <c r="F12" s="47">
        <v>52</v>
      </c>
      <c r="G12" s="47" t="s">
        <v>576</v>
      </c>
      <c r="H12" s="47" t="s">
        <v>42</v>
      </c>
      <c r="I12" s="47">
        <v>656</v>
      </c>
      <c r="J12" s="47">
        <v>2019</v>
      </c>
      <c r="K12" s="47" t="s">
        <v>577</v>
      </c>
      <c r="L12" s="47">
        <f t="shared" si="0"/>
        <v>1356</v>
      </c>
      <c r="M12" s="50" t="s">
        <v>3249</v>
      </c>
      <c r="N12" s="142"/>
      <c r="O12" s="142"/>
      <c r="P12" s="142"/>
      <c r="Q12" s="142"/>
      <c r="R12" s="47" t="s">
        <v>578</v>
      </c>
      <c r="S12" s="47" t="s">
        <v>646</v>
      </c>
      <c r="T12" s="47" t="s">
        <v>647</v>
      </c>
      <c r="U12" s="138">
        <v>136</v>
      </c>
      <c r="V12" s="118">
        <v>350202700</v>
      </c>
      <c r="W12" s="118" t="s">
        <v>648</v>
      </c>
      <c r="X12" s="118" t="s">
        <v>390</v>
      </c>
      <c r="Y12" s="118">
        <v>23</v>
      </c>
      <c r="Z12" s="118">
        <v>2019</v>
      </c>
      <c r="AA12" s="118" t="s">
        <v>649</v>
      </c>
      <c r="AB12" s="118">
        <v>40</v>
      </c>
      <c r="AC12" s="118" t="s">
        <v>2810</v>
      </c>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c r="BH12" s="118"/>
      <c r="BI12" s="118"/>
      <c r="BJ12" s="118"/>
      <c r="BK12" s="118"/>
      <c r="BL12" s="118"/>
      <c r="BM12" s="118"/>
      <c r="BN12" s="118"/>
      <c r="BO12" s="118"/>
      <c r="BP12" s="118"/>
      <c r="BQ12" s="118"/>
      <c r="BR12" s="118"/>
      <c r="BS12" s="118"/>
      <c r="BT12" s="118"/>
      <c r="BU12" s="118"/>
      <c r="BV12" s="118"/>
      <c r="BW12" s="118"/>
      <c r="BX12" s="118"/>
      <c r="BY12" s="118"/>
      <c r="BZ12" s="118"/>
      <c r="CA12" s="118"/>
      <c r="CB12" s="118"/>
      <c r="CC12" s="118"/>
      <c r="CD12" s="118"/>
      <c r="CE12" s="118"/>
      <c r="CF12" s="118"/>
      <c r="CG12" s="118"/>
      <c r="CH12" s="118"/>
      <c r="CI12" s="118"/>
      <c r="CJ12" s="118"/>
      <c r="CK12" s="118"/>
      <c r="CL12" s="118"/>
      <c r="CM12" s="118"/>
      <c r="CN12" s="118"/>
      <c r="CO12" s="118"/>
      <c r="CP12" s="118"/>
      <c r="CQ12" s="118"/>
      <c r="CR12" s="118"/>
      <c r="CS12" s="118"/>
      <c r="CT12" s="118"/>
      <c r="CU12" s="118"/>
      <c r="CV12" s="118"/>
      <c r="CW12" s="118"/>
      <c r="CX12" s="118"/>
      <c r="CY12" s="118"/>
      <c r="CZ12" s="118"/>
      <c r="DA12" s="47" t="s">
        <v>583</v>
      </c>
      <c r="DB12" s="47" t="s">
        <v>639</v>
      </c>
      <c r="DC12" s="47" t="s">
        <v>3196</v>
      </c>
      <c r="DD12" s="305"/>
      <c r="DE12" s="118" t="s">
        <v>603</v>
      </c>
      <c r="DF12" s="47" t="s">
        <v>641</v>
      </c>
      <c r="DG12" s="47" t="s">
        <v>595</v>
      </c>
      <c r="DH12" s="47" t="s">
        <v>588</v>
      </c>
      <c r="DI12" s="47" t="s">
        <v>650</v>
      </c>
      <c r="DJ12" s="47" t="s">
        <v>651</v>
      </c>
      <c r="DK12" s="47" t="s">
        <v>652</v>
      </c>
      <c r="DL12" s="47" t="s">
        <v>653</v>
      </c>
      <c r="DM12" s="47" t="s">
        <v>386</v>
      </c>
      <c r="DN12" s="47" t="s">
        <v>113</v>
      </c>
      <c r="DO12" s="47" t="s">
        <v>592</v>
      </c>
      <c r="DP12" s="47" t="s">
        <v>643</v>
      </c>
      <c r="DQ12" s="47" t="s">
        <v>594</v>
      </c>
      <c r="DR12" s="47" t="s">
        <v>654</v>
      </c>
      <c r="DS12" s="47" t="s">
        <v>596</v>
      </c>
      <c r="DT12" s="47"/>
      <c r="DU12" s="47" t="s">
        <v>655</v>
      </c>
      <c r="DV12" s="47" t="s">
        <v>655</v>
      </c>
      <c r="DW12" s="47" t="s">
        <v>655</v>
      </c>
      <c r="DX12" s="47" t="s">
        <v>655</v>
      </c>
      <c r="DY12" s="47" t="s">
        <v>655</v>
      </c>
      <c r="DZ12" s="47" t="s">
        <v>56</v>
      </c>
    </row>
    <row r="13" spans="1:130" s="116" customFormat="1" ht="242.25" x14ac:dyDescent="0.25">
      <c r="A13" s="22" t="s">
        <v>386</v>
      </c>
      <c r="B13" s="47">
        <v>35</v>
      </c>
      <c r="C13" s="47" t="s">
        <v>574</v>
      </c>
      <c r="D13" s="47" t="s">
        <v>575</v>
      </c>
      <c r="E13" s="47" t="s">
        <v>574</v>
      </c>
      <c r="F13" s="47">
        <v>52</v>
      </c>
      <c r="G13" s="47" t="s">
        <v>576</v>
      </c>
      <c r="H13" s="47" t="s">
        <v>42</v>
      </c>
      <c r="I13" s="47">
        <v>656</v>
      </c>
      <c r="J13" s="47">
        <v>2019</v>
      </c>
      <c r="K13" s="47" t="s">
        <v>577</v>
      </c>
      <c r="L13" s="47">
        <f t="shared" si="0"/>
        <v>1356</v>
      </c>
      <c r="M13" s="50" t="s">
        <v>3249</v>
      </c>
      <c r="N13" s="142"/>
      <c r="O13" s="142"/>
      <c r="P13" s="142"/>
      <c r="Q13" s="142"/>
      <c r="R13" s="47" t="s">
        <v>578</v>
      </c>
      <c r="S13" s="47" t="s">
        <v>646</v>
      </c>
      <c r="T13" s="47" t="s">
        <v>647</v>
      </c>
      <c r="U13" s="138">
        <v>137</v>
      </c>
      <c r="V13" s="118">
        <v>350202701</v>
      </c>
      <c r="W13" s="118" t="s">
        <v>656</v>
      </c>
      <c r="X13" s="118" t="s">
        <v>3251</v>
      </c>
      <c r="Y13" s="119">
        <v>37050000</v>
      </c>
      <c r="Z13" s="118">
        <v>2019</v>
      </c>
      <c r="AA13" s="118" t="s">
        <v>649</v>
      </c>
      <c r="AB13" s="120">
        <v>80000000</v>
      </c>
      <c r="AC13" s="120" t="s">
        <v>1626</v>
      </c>
      <c r="AD13" s="120"/>
      <c r="AE13" s="120"/>
      <c r="AF13" s="120"/>
      <c r="AG13" s="120"/>
      <c r="AH13" s="120"/>
      <c r="AI13" s="120"/>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120"/>
      <c r="BK13" s="120"/>
      <c r="BL13" s="120"/>
      <c r="BM13" s="120"/>
      <c r="BN13" s="120"/>
      <c r="BO13" s="120"/>
      <c r="BP13" s="120"/>
      <c r="BQ13" s="120"/>
      <c r="BR13" s="120"/>
      <c r="BS13" s="120"/>
      <c r="BT13" s="120"/>
      <c r="BU13" s="120"/>
      <c r="BV13" s="120"/>
      <c r="BW13" s="120"/>
      <c r="BX13" s="120"/>
      <c r="BY13" s="120"/>
      <c r="BZ13" s="120"/>
      <c r="CA13" s="120"/>
      <c r="CB13" s="120"/>
      <c r="CC13" s="120"/>
      <c r="CD13" s="120"/>
      <c r="CE13" s="120"/>
      <c r="CF13" s="120"/>
      <c r="CG13" s="120"/>
      <c r="CH13" s="120"/>
      <c r="CI13" s="120"/>
      <c r="CJ13" s="120"/>
      <c r="CK13" s="120"/>
      <c r="CL13" s="120"/>
      <c r="CM13" s="120"/>
      <c r="CN13" s="120"/>
      <c r="CO13" s="120"/>
      <c r="CP13" s="120"/>
      <c r="CQ13" s="120"/>
      <c r="CR13" s="120"/>
      <c r="CS13" s="120"/>
      <c r="CT13" s="120"/>
      <c r="CU13" s="120"/>
      <c r="CV13" s="120"/>
      <c r="CW13" s="120"/>
      <c r="CX13" s="120"/>
      <c r="CY13" s="120"/>
      <c r="CZ13" s="120"/>
      <c r="DA13" s="47" t="s">
        <v>583</v>
      </c>
      <c r="DB13" s="47" t="s">
        <v>639</v>
      </c>
      <c r="DC13" s="47" t="s">
        <v>657</v>
      </c>
      <c r="DD13" s="305"/>
      <c r="DE13" s="118" t="s">
        <v>603</v>
      </c>
      <c r="DF13" s="47" t="s">
        <v>641</v>
      </c>
      <c r="DG13" s="47" t="s">
        <v>595</v>
      </c>
      <c r="DH13" s="47" t="s">
        <v>588</v>
      </c>
      <c r="DI13" s="47" t="s">
        <v>650</v>
      </c>
      <c r="DJ13" s="47" t="s">
        <v>651</v>
      </c>
      <c r="DK13" s="47" t="s">
        <v>652</v>
      </c>
      <c r="DL13" s="47" t="s">
        <v>653</v>
      </c>
      <c r="DM13" s="47" t="s">
        <v>386</v>
      </c>
      <c r="DN13" s="47" t="s">
        <v>113</v>
      </c>
      <c r="DO13" s="47" t="s">
        <v>592</v>
      </c>
      <c r="DP13" s="47" t="s">
        <v>643</v>
      </c>
      <c r="DQ13" s="47" t="s">
        <v>594</v>
      </c>
      <c r="DR13" s="47" t="s">
        <v>654</v>
      </c>
      <c r="DS13" s="47" t="s">
        <v>596</v>
      </c>
      <c r="DT13" s="47"/>
      <c r="DU13" s="47" t="s">
        <v>655</v>
      </c>
      <c r="DV13" s="47" t="s">
        <v>655</v>
      </c>
      <c r="DW13" s="47" t="s">
        <v>655</v>
      </c>
      <c r="DX13" s="47" t="s">
        <v>655</v>
      </c>
      <c r="DY13" s="47" t="s">
        <v>655</v>
      </c>
      <c r="DZ13" s="47" t="s">
        <v>56</v>
      </c>
    </row>
    <row r="14" spans="1:130" s="116" customFormat="1" ht="242.25" x14ac:dyDescent="0.25">
      <c r="A14" s="22" t="s">
        <v>386</v>
      </c>
      <c r="B14" s="47">
        <v>35</v>
      </c>
      <c r="C14" s="47" t="s">
        <v>574</v>
      </c>
      <c r="D14" s="47" t="s">
        <v>575</v>
      </c>
      <c r="E14" s="47" t="s">
        <v>574</v>
      </c>
      <c r="F14" s="47">
        <v>52</v>
      </c>
      <c r="G14" s="47" t="s">
        <v>576</v>
      </c>
      <c r="H14" s="47" t="s">
        <v>42</v>
      </c>
      <c r="I14" s="47">
        <v>656</v>
      </c>
      <c r="J14" s="47">
        <v>2019</v>
      </c>
      <c r="K14" s="47" t="s">
        <v>577</v>
      </c>
      <c r="L14" s="47">
        <f t="shared" si="0"/>
        <v>1356</v>
      </c>
      <c r="M14" s="50" t="s">
        <v>3249</v>
      </c>
      <c r="N14" s="142"/>
      <c r="O14" s="142"/>
      <c r="P14" s="142"/>
      <c r="Q14" s="142"/>
      <c r="R14" s="47" t="s">
        <v>578</v>
      </c>
      <c r="S14" s="47" t="s">
        <v>646</v>
      </c>
      <c r="T14" s="47" t="s">
        <v>647</v>
      </c>
      <c r="U14" s="138">
        <v>138</v>
      </c>
      <c r="V14" s="118">
        <v>350202702</v>
      </c>
      <c r="W14" s="118" t="s">
        <v>658</v>
      </c>
      <c r="X14" s="118" t="s">
        <v>390</v>
      </c>
      <c r="Y14" s="118">
        <v>1</v>
      </c>
      <c r="Z14" s="118">
        <v>2018</v>
      </c>
      <c r="AA14" s="118" t="s">
        <v>649</v>
      </c>
      <c r="AB14" s="118">
        <v>2</v>
      </c>
      <c r="AC14" s="118" t="s">
        <v>659</v>
      </c>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c r="BW14" s="118"/>
      <c r="BX14" s="118"/>
      <c r="BY14" s="118"/>
      <c r="BZ14" s="118"/>
      <c r="CA14" s="118"/>
      <c r="CB14" s="118"/>
      <c r="CC14" s="118"/>
      <c r="CD14" s="118"/>
      <c r="CE14" s="118"/>
      <c r="CF14" s="118"/>
      <c r="CG14" s="118"/>
      <c r="CH14" s="118"/>
      <c r="CI14" s="118"/>
      <c r="CJ14" s="118"/>
      <c r="CK14" s="118"/>
      <c r="CL14" s="118"/>
      <c r="CM14" s="118"/>
      <c r="CN14" s="118"/>
      <c r="CO14" s="118"/>
      <c r="CP14" s="118"/>
      <c r="CQ14" s="118"/>
      <c r="CR14" s="118"/>
      <c r="CS14" s="118"/>
      <c r="CT14" s="118"/>
      <c r="CU14" s="118"/>
      <c r="CV14" s="118"/>
      <c r="CW14" s="118"/>
      <c r="CX14" s="118"/>
      <c r="CY14" s="118"/>
      <c r="CZ14" s="118"/>
      <c r="DA14" s="47" t="s">
        <v>583</v>
      </c>
      <c r="DB14" s="47" t="s">
        <v>639</v>
      </c>
      <c r="DC14" s="47" t="s">
        <v>660</v>
      </c>
      <c r="DD14" s="305"/>
      <c r="DE14" s="118" t="s">
        <v>603</v>
      </c>
      <c r="DF14" s="47" t="s">
        <v>641</v>
      </c>
      <c r="DG14" s="47" t="s">
        <v>595</v>
      </c>
      <c r="DH14" s="47" t="s">
        <v>588</v>
      </c>
      <c r="DI14" s="47" t="s">
        <v>650</v>
      </c>
      <c r="DJ14" s="47" t="s">
        <v>651</v>
      </c>
      <c r="DK14" s="47" t="s">
        <v>652</v>
      </c>
      <c r="DL14" s="47" t="s">
        <v>653</v>
      </c>
      <c r="DM14" s="47" t="s">
        <v>386</v>
      </c>
      <c r="DN14" s="47" t="s">
        <v>113</v>
      </c>
      <c r="DO14" s="47" t="s">
        <v>592</v>
      </c>
      <c r="DP14" s="47" t="s">
        <v>643</v>
      </c>
      <c r="DQ14" s="47" t="s">
        <v>594</v>
      </c>
      <c r="DR14" s="47" t="s">
        <v>654</v>
      </c>
      <c r="DS14" s="47" t="s">
        <v>596</v>
      </c>
      <c r="DT14" s="47"/>
      <c r="DU14" s="47" t="s">
        <v>655</v>
      </c>
      <c r="DV14" s="47" t="s">
        <v>655</v>
      </c>
      <c r="DW14" s="47" t="s">
        <v>655</v>
      </c>
      <c r="DX14" s="47" t="s">
        <v>655</v>
      </c>
      <c r="DY14" s="47" t="s">
        <v>655</v>
      </c>
      <c r="DZ14" s="47" t="s">
        <v>56</v>
      </c>
    </row>
    <row r="15" spans="1:130" s="116" customFormat="1" ht="270.75" x14ac:dyDescent="0.25">
      <c r="A15" s="22" t="s">
        <v>661</v>
      </c>
      <c r="B15" s="47">
        <v>35</v>
      </c>
      <c r="C15" s="47" t="s">
        <v>662</v>
      </c>
      <c r="D15" s="47">
        <v>3502</v>
      </c>
      <c r="E15" s="47" t="s">
        <v>574</v>
      </c>
      <c r="F15" s="47">
        <v>53</v>
      </c>
      <c r="G15" s="47" t="s">
        <v>663</v>
      </c>
      <c r="H15" s="47" t="s">
        <v>390</v>
      </c>
      <c r="I15" s="47">
        <v>20</v>
      </c>
      <c r="J15" s="47">
        <v>2019</v>
      </c>
      <c r="K15" s="47" t="s">
        <v>664</v>
      </c>
      <c r="L15" s="47">
        <v>120</v>
      </c>
      <c r="M15" s="47" t="s">
        <v>1623</v>
      </c>
      <c r="N15" s="142"/>
      <c r="O15" s="142"/>
      <c r="P15" s="142"/>
      <c r="Q15" s="142"/>
      <c r="R15" s="47" t="s">
        <v>665</v>
      </c>
      <c r="S15" s="47">
        <v>3502008</v>
      </c>
      <c r="T15" s="47" t="s">
        <v>599</v>
      </c>
      <c r="U15" s="138">
        <v>139</v>
      </c>
      <c r="V15" s="48">
        <v>350200800</v>
      </c>
      <c r="W15" s="47" t="s">
        <v>3197</v>
      </c>
      <c r="X15" s="47" t="s">
        <v>47</v>
      </c>
      <c r="Y15" s="47">
        <v>20</v>
      </c>
      <c r="Z15" s="47">
        <v>2019</v>
      </c>
      <c r="AA15" s="47" t="s">
        <v>666</v>
      </c>
      <c r="AB15" s="47">
        <v>100</v>
      </c>
      <c r="AC15" s="47" t="s">
        <v>1627</v>
      </c>
      <c r="AD15" s="142"/>
      <c r="AE15" s="142"/>
      <c r="AF15" s="142"/>
      <c r="AG15" s="142"/>
      <c r="AH15" s="142"/>
      <c r="AI15" s="142"/>
      <c r="AJ15" s="142"/>
      <c r="AK15" s="142"/>
      <c r="AL15" s="142"/>
      <c r="AM15" s="142"/>
      <c r="AN15" s="142"/>
      <c r="AO15" s="142"/>
      <c r="AP15" s="142"/>
      <c r="AQ15" s="142"/>
      <c r="AR15" s="142"/>
      <c r="AS15" s="142"/>
      <c r="AT15" s="142"/>
      <c r="AU15" s="142"/>
      <c r="AV15" s="142"/>
      <c r="AW15" s="142"/>
      <c r="AX15" s="142"/>
      <c r="AY15" s="142"/>
      <c r="AZ15" s="142"/>
      <c r="BA15" s="142"/>
      <c r="BB15" s="142"/>
      <c r="BC15" s="142"/>
      <c r="BD15" s="142"/>
      <c r="BE15" s="142"/>
      <c r="BF15" s="142"/>
      <c r="BG15" s="142"/>
      <c r="BH15" s="142"/>
      <c r="BI15" s="142"/>
      <c r="BJ15" s="142"/>
      <c r="BK15" s="142"/>
      <c r="BL15" s="142"/>
      <c r="BM15" s="142"/>
      <c r="BN15" s="142"/>
      <c r="BO15" s="142"/>
      <c r="BP15" s="142"/>
      <c r="BQ15" s="142"/>
      <c r="BR15" s="142"/>
      <c r="BS15" s="142"/>
      <c r="BT15" s="142"/>
      <c r="BU15" s="142"/>
      <c r="BV15" s="142"/>
      <c r="BW15" s="142"/>
      <c r="BX15" s="142"/>
      <c r="BY15" s="142"/>
      <c r="BZ15" s="142"/>
      <c r="CA15" s="142"/>
      <c r="CB15" s="142"/>
      <c r="CC15" s="142"/>
      <c r="CD15" s="142"/>
      <c r="CE15" s="142"/>
      <c r="CF15" s="142"/>
      <c r="CG15" s="142"/>
      <c r="CH15" s="142"/>
      <c r="CI15" s="142"/>
      <c r="CJ15" s="142"/>
      <c r="CK15" s="142"/>
      <c r="CL15" s="142"/>
      <c r="CM15" s="142"/>
      <c r="CN15" s="142"/>
      <c r="CO15" s="142"/>
      <c r="CP15" s="142"/>
      <c r="CQ15" s="142"/>
      <c r="CR15" s="142"/>
      <c r="CS15" s="142"/>
      <c r="CT15" s="142"/>
      <c r="CU15" s="142"/>
      <c r="CV15" s="142"/>
      <c r="CW15" s="142"/>
      <c r="CX15" s="142"/>
      <c r="CY15" s="142"/>
      <c r="CZ15" s="142"/>
      <c r="DA15" s="47" t="s">
        <v>667</v>
      </c>
      <c r="DB15" s="47" t="s">
        <v>668</v>
      </c>
      <c r="DC15" s="47" t="s">
        <v>669</v>
      </c>
      <c r="DD15" s="305"/>
      <c r="DE15" s="47" t="s">
        <v>585</v>
      </c>
      <c r="DF15" s="47" t="s">
        <v>670</v>
      </c>
      <c r="DG15" s="47" t="s">
        <v>595</v>
      </c>
      <c r="DH15" s="47" t="s">
        <v>671</v>
      </c>
      <c r="DI15" s="47" t="s">
        <v>672</v>
      </c>
      <c r="DJ15" s="47" t="s">
        <v>673</v>
      </c>
      <c r="DK15" s="47" t="s">
        <v>674</v>
      </c>
      <c r="DL15" s="47" t="s">
        <v>675</v>
      </c>
      <c r="DM15" s="47" t="s">
        <v>676</v>
      </c>
      <c r="DN15" s="47" t="s">
        <v>677</v>
      </c>
      <c r="DO15" s="47" t="s">
        <v>53</v>
      </c>
      <c r="DP15" s="47" t="s">
        <v>54</v>
      </c>
      <c r="DQ15" s="47" t="s">
        <v>678</v>
      </c>
      <c r="DR15" s="47" t="s">
        <v>605</v>
      </c>
      <c r="DS15" s="47" t="s">
        <v>596</v>
      </c>
      <c r="DT15" s="47" t="s">
        <v>679</v>
      </c>
      <c r="DU15" s="47" t="s">
        <v>418</v>
      </c>
      <c r="DV15" s="47" t="s">
        <v>418</v>
      </c>
      <c r="DW15" s="47" t="s">
        <v>418</v>
      </c>
      <c r="DX15" s="47"/>
      <c r="DY15" s="47" t="s">
        <v>418</v>
      </c>
      <c r="DZ15" s="47" t="s">
        <v>418</v>
      </c>
    </row>
    <row r="16" spans="1:130" s="116" customFormat="1" ht="270.75" x14ac:dyDescent="0.25">
      <c r="A16" s="22" t="s">
        <v>661</v>
      </c>
      <c r="B16" s="47">
        <v>35</v>
      </c>
      <c r="C16" s="47" t="s">
        <v>662</v>
      </c>
      <c r="D16" s="47">
        <v>3502</v>
      </c>
      <c r="E16" s="47" t="s">
        <v>574</v>
      </c>
      <c r="F16" s="47">
        <v>53</v>
      </c>
      <c r="G16" s="47" t="s">
        <v>663</v>
      </c>
      <c r="H16" s="47" t="s">
        <v>390</v>
      </c>
      <c r="I16" s="47">
        <v>20</v>
      </c>
      <c r="J16" s="47">
        <v>2019</v>
      </c>
      <c r="K16" s="47" t="s">
        <v>664</v>
      </c>
      <c r="L16" s="47">
        <v>120</v>
      </c>
      <c r="M16" s="47" t="s">
        <v>1623</v>
      </c>
      <c r="N16" s="142"/>
      <c r="O16" s="142"/>
      <c r="P16" s="142"/>
      <c r="Q16" s="142"/>
      <c r="R16" s="47" t="s">
        <v>665</v>
      </c>
      <c r="S16" s="48">
        <v>3502009</v>
      </c>
      <c r="T16" s="47" t="s">
        <v>680</v>
      </c>
      <c r="U16" s="138">
        <v>140</v>
      </c>
      <c r="V16" s="48">
        <v>350200900</v>
      </c>
      <c r="W16" s="47" t="s">
        <v>681</v>
      </c>
      <c r="X16" s="47" t="s">
        <v>47</v>
      </c>
      <c r="Y16" s="47">
        <v>20</v>
      </c>
      <c r="Z16" s="47">
        <v>2019</v>
      </c>
      <c r="AA16" s="47" t="s">
        <v>666</v>
      </c>
      <c r="AB16" s="47">
        <v>80</v>
      </c>
      <c r="AC16" s="47" t="s">
        <v>1628</v>
      </c>
      <c r="AD16" s="142"/>
      <c r="AE16" s="142"/>
      <c r="AF16" s="142"/>
      <c r="AG16" s="142"/>
      <c r="AH16" s="142"/>
      <c r="AI16" s="142"/>
      <c r="AJ16" s="142"/>
      <c r="AK16" s="142"/>
      <c r="AL16" s="142"/>
      <c r="AM16" s="142"/>
      <c r="AN16" s="142"/>
      <c r="AO16" s="142"/>
      <c r="AP16" s="142"/>
      <c r="AQ16" s="142"/>
      <c r="AR16" s="142"/>
      <c r="AS16" s="142"/>
      <c r="AT16" s="142"/>
      <c r="AU16" s="142"/>
      <c r="AV16" s="142"/>
      <c r="AW16" s="142"/>
      <c r="AX16" s="142"/>
      <c r="AY16" s="142"/>
      <c r="AZ16" s="142"/>
      <c r="BA16" s="142"/>
      <c r="BB16" s="142"/>
      <c r="BC16" s="142"/>
      <c r="BD16" s="142"/>
      <c r="BE16" s="142"/>
      <c r="BF16" s="142"/>
      <c r="BG16" s="142"/>
      <c r="BH16" s="142"/>
      <c r="BI16" s="142"/>
      <c r="BJ16" s="142"/>
      <c r="BK16" s="142"/>
      <c r="BL16" s="142"/>
      <c r="BM16" s="142"/>
      <c r="BN16" s="142"/>
      <c r="BO16" s="142"/>
      <c r="BP16" s="142"/>
      <c r="BQ16" s="142"/>
      <c r="BR16" s="142"/>
      <c r="BS16" s="142"/>
      <c r="BT16" s="142"/>
      <c r="BU16" s="142"/>
      <c r="BV16" s="142"/>
      <c r="BW16" s="142"/>
      <c r="BX16" s="142"/>
      <c r="BY16" s="142"/>
      <c r="BZ16" s="142"/>
      <c r="CA16" s="142"/>
      <c r="CB16" s="142"/>
      <c r="CC16" s="142"/>
      <c r="CD16" s="142"/>
      <c r="CE16" s="142"/>
      <c r="CF16" s="142"/>
      <c r="CG16" s="142"/>
      <c r="CH16" s="142"/>
      <c r="CI16" s="142"/>
      <c r="CJ16" s="142"/>
      <c r="CK16" s="142"/>
      <c r="CL16" s="142"/>
      <c r="CM16" s="142"/>
      <c r="CN16" s="142"/>
      <c r="CO16" s="142"/>
      <c r="CP16" s="142"/>
      <c r="CQ16" s="142"/>
      <c r="CR16" s="142"/>
      <c r="CS16" s="142"/>
      <c r="CT16" s="142"/>
      <c r="CU16" s="142"/>
      <c r="CV16" s="142"/>
      <c r="CW16" s="142"/>
      <c r="CX16" s="142"/>
      <c r="CY16" s="142"/>
      <c r="CZ16" s="142"/>
      <c r="DA16" s="47" t="s">
        <v>667</v>
      </c>
      <c r="DB16" s="47" t="s">
        <v>668</v>
      </c>
      <c r="DC16" s="47" t="s">
        <v>682</v>
      </c>
      <c r="DD16" s="305"/>
      <c r="DE16" s="47" t="s">
        <v>585</v>
      </c>
      <c r="DF16" s="47" t="s">
        <v>670</v>
      </c>
      <c r="DG16" s="47" t="s">
        <v>595</v>
      </c>
      <c r="DH16" s="47" t="s">
        <v>671</v>
      </c>
      <c r="DI16" s="47" t="s">
        <v>672</v>
      </c>
      <c r="DJ16" s="47" t="s">
        <v>673</v>
      </c>
      <c r="DK16" s="47" t="s">
        <v>674</v>
      </c>
      <c r="DL16" s="47" t="s">
        <v>675</v>
      </c>
      <c r="DM16" s="47" t="s">
        <v>676</v>
      </c>
      <c r="DN16" s="47" t="s">
        <v>677</v>
      </c>
      <c r="DO16" s="47" t="s">
        <v>53</v>
      </c>
      <c r="DP16" s="47" t="s">
        <v>54</v>
      </c>
      <c r="DQ16" s="47" t="s">
        <v>678</v>
      </c>
      <c r="DR16" s="47" t="s">
        <v>605</v>
      </c>
      <c r="DS16" s="47" t="s">
        <v>596</v>
      </c>
      <c r="DT16" s="47" t="s">
        <v>679</v>
      </c>
      <c r="DU16" s="47" t="s">
        <v>418</v>
      </c>
      <c r="DV16" s="47" t="s">
        <v>418</v>
      </c>
      <c r="DW16" s="47" t="s">
        <v>418</v>
      </c>
      <c r="DX16" s="47"/>
      <c r="DY16" s="47" t="s">
        <v>418</v>
      </c>
      <c r="DZ16" s="47" t="s">
        <v>418</v>
      </c>
    </row>
    <row r="17" spans="1:130" s="116" customFormat="1" ht="270.75" x14ac:dyDescent="0.25">
      <c r="A17" s="22" t="s">
        <v>661</v>
      </c>
      <c r="B17" s="47">
        <v>35</v>
      </c>
      <c r="C17" s="47" t="s">
        <v>662</v>
      </c>
      <c r="D17" s="47">
        <v>3502</v>
      </c>
      <c r="E17" s="47" t="s">
        <v>574</v>
      </c>
      <c r="F17" s="47">
        <v>54</v>
      </c>
      <c r="G17" s="47" t="s">
        <v>683</v>
      </c>
      <c r="H17" s="47" t="s">
        <v>47</v>
      </c>
      <c r="I17" s="47">
        <v>60</v>
      </c>
      <c r="J17" s="47">
        <v>2019</v>
      </c>
      <c r="K17" s="47" t="s">
        <v>664</v>
      </c>
      <c r="L17" s="47">
        <v>100</v>
      </c>
      <c r="M17" s="47" t="s">
        <v>1624</v>
      </c>
      <c r="N17" s="142"/>
      <c r="O17" s="142"/>
      <c r="P17" s="142"/>
      <c r="Q17" s="142"/>
      <c r="R17" s="47" t="s">
        <v>684</v>
      </c>
      <c r="S17" s="47">
        <v>3502003</v>
      </c>
      <c r="T17" s="47" t="s">
        <v>579</v>
      </c>
      <c r="U17" s="138">
        <v>141</v>
      </c>
      <c r="V17" s="48">
        <v>350200300</v>
      </c>
      <c r="W17" s="47" t="s">
        <v>685</v>
      </c>
      <c r="X17" s="47" t="s">
        <v>47</v>
      </c>
      <c r="Y17" s="47">
        <v>0</v>
      </c>
      <c r="Z17" s="47">
        <v>2019</v>
      </c>
      <c r="AA17" s="47" t="s">
        <v>666</v>
      </c>
      <c r="AB17" s="47">
        <v>4</v>
      </c>
      <c r="AC17" s="47" t="s">
        <v>1629</v>
      </c>
      <c r="AD17" s="142"/>
      <c r="AE17" s="142"/>
      <c r="AF17" s="142"/>
      <c r="AG17" s="142"/>
      <c r="AH17" s="142"/>
      <c r="AI17" s="142"/>
      <c r="AJ17" s="142"/>
      <c r="AK17" s="142"/>
      <c r="AL17" s="142"/>
      <c r="AM17" s="142"/>
      <c r="AN17" s="142"/>
      <c r="AO17" s="142"/>
      <c r="AP17" s="142"/>
      <c r="AQ17" s="142"/>
      <c r="AR17" s="142"/>
      <c r="AS17" s="142"/>
      <c r="AT17" s="142"/>
      <c r="AU17" s="142"/>
      <c r="AV17" s="142"/>
      <c r="AW17" s="142"/>
      <c r="AX17" s="142"/>
      <c r="AY17" s="142"/>
      <c r="AZ17" s="142"/>
      <c r="BA17" s="142"/>
      <c r="BB17" s="142"/>
      <c r="BC17" s="142"/>
      <c r="BD17" s="142"/>
      <c r="BE17" s="142"/>
      <c r="BF17" s="142"/>
      <c r="BG17" s="142"/>
      <c r="BH17" s="142"/>
      <c r="BI17" s="142"/>
      <c r="BJ17" s="142"/>
      <c r="BK17" s="142"/>
      <c r="BL17" s="142"/>
      <c r="BM17" s="142"/>
      <c r="BN17" s="142"/>
      <c r="BO17" s="142"/>
      <c r="BP17" s="142"/>
      <c r="BQ17" s="142"/>
      <c r="BR17" s="142"/>
      <c r="BS17" s="142"/>
      <c r="BT17" s="142"/>
      <c r="BU17" s="142"/>
      <c r="BV17" s="142"/>
      <c r="BW17" s="142"/>
      <c r="BX17" s="142"/>
      <c r="BY17" s="142"/>
      <c r="BZ17" s="142"/>
      <c r="CA17" s="142"/>
      <c r="CB17" s="142"/>
      <c r="CC17" s="142"/>
      <c r="CD17" s="142"/>
      <c r="CE17" s="142"/>
      <c r="CF17" s="142"/>
      <c r="CG17" s="142"/>
      <c r="CH17" s="142"/>
      <c r="CI17" s="142"/>
      <c r="CJ17" s="142"/>
      <c r="CK17" s="142"/>
      <c r="CL17" s="142"/>
      <c r="CM17" s="142"/>
      <c r="CN17" s="142"/>
      <c r="CO17" s="142"/>
      <c r="CP17" s="142"/>
      <c r="CQ17" s="142"/>
      <c r="CR17" s="142"/>
      <c r="CS17" s="142"/>
      <c r="CT17" s="142"/>
      <c r="CU17" s="142"/>
      <c r="CV17" s="142"/>
      <c r="CW17" s="142"/>
      <c r="CX17" s="142"/>
      <c r="CY17" s="142"/>
      <c r="CZ17" s="142"/>
      <c r="DA17" s="47" t="s">
        <v>667</v>
      </c>
      <c r="DB17" s="47" t="s">
        <v>686</v>
      </c>
      <c r="DC17" s="47" t="s">
        <v>687</v>
      </c>
      <c r="DD17" s="305"/>
      <c r="DE17" s="47" t="s">
        <v>585</v>
      </c>
      <c r="DF17" s="47" t="s">
        <v>688</v>
      </c>
      <c r="DG17" s="47" t="s">
        <v>595</v>
      </c>
      <c r="DH17" s="47" t="s">
        <v>671</v>
      </c>
      <c r="DI17" s="47" t="s">
        <v>672</v>
      </c>
      <c r="DJ17" s="47" t="s">
        <v>673</v>
      </c>
      <c r="DK17" s="47" t="s">
        <v>674</v>
      </c>
      <c r="DL17" s="47" t="s">
        <v>689</v>
      </c>
      <c r="DM17" s="47" t="s">
        <v>676</v>
      </c>
      <c r="DN17" s="47" t="s">
        <v>677</v>
      </c>
      <c r="DO17" s="47" t="s">
        <v>53</v>
      </c>
      <c r="DP17" s="47" t="s">
        <v>54</v>
      </c>
      <c r="DQ17" s="47" t="s">
        <v>678</v>
      </c>
      <c r="DR17" s="47" t="s">
        <v>605</v>
      </c>
      <c r="DS17" s="47" t="s">
        <v>596</v>
      </c>
      <c r="DT17" s="47" t="s">
        <v>679</v>
      </c>
      <c r="DU17" s="47" t="s">
        <v>418</v>
      </c>
      <c r="DV17" s="47" t="s">
        <v>418</v>
      </c>
      <c r="DW17" s="47" t="s">
        <v>418</v>
      </c>
      <c r="DX17" s="47"/>
      <c r="DY17" s="47" t="s">
        <v>418</v>
      </c>
      <c r="DZ17" s="47" t="s">
        <v>418</v>
      </c>
    </row>
    <row r="18" spans="1:130" s="116" customFormat="1" ht="270.75" x14ac:dyDescent="0.25">
      <c r="A18" s="22" t="s">
        <v>661</v>
      </c>
      <c r="B18" s="47">
        <v>35</v>
      </c>
      <c r="C18" s="47" t="s">
        <v>662</v>
      </c>
      <c r="D18" s="47">
        <v>3502</v>
      </c>
      <c r="E18" s="47" t="s">
        <v>574</v>
      </c>
      <c r="F18" s="47">
        <v>54</v>
      </c>
      <c r="G18" s="47" t="s">
        <v>683</v>
      </c>
      <c r="H18" s="47" t="s">
        <v>47</v>
      </c>
      <c r="I18" s="47">
        <v>60</v>
      </c>
      <c r="J18" s="47">
        <v>2019</v>
      </c>
      <c r="K18" s="47" t="s">
        <v>664</v>
      </c>
      <c r="L18" s="47">
        <v>100</v>
      </c>
      <c r="M18" s="47" t="s">
        <v>1624</v>
      </c>
      <c r="N18" s="142"/>
      <c r="O18" s="142"/>
      <c r="P18" s="142"/>
      <c r="Q18" s="142"/>
      <c r="R18" s="47" t="s">
        <v>684</v>
      </c>
      <c r="S18" s="47">
        <v>3502008</v>
      </c>
      <c r="T18" s="47" t="s">
        <v>599</v>
      </c>
      <c r="U18" s="138">
        <v>142</v>
      </c>
      <c r="V18" s="48">
        <v>350200803</v>
      </c>
      <c r="W18" s="47" t="s">
        <v>690</v>
      </c>
      <c r="X18" s="47" t="s">
        <v>47</v>
      </c>
      <c r="Y18" s="47">
        <v>60</v>
      </c>
      <c r="Z18" s="47">
        <v>2019</v>
      </c>
      <c r="AA18" s="47" t="s">
        <v>666</v>
      </c>
      <c r="AB18" s="47">
        <v>320</v>
      </c>
      <c r="AC18" s="47" t="s">
        <v>1630</v>
      </c>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2"/>
      <c r="BA18" s="142"/>
      <c r="BB18" s="142"/>
      <c r="BC18" s="142"/>
      <c r="BD18" s="142"/>
      <c r="BE18" s="142"/>
      <c r="BF18" s="142"/>
      <c r="BG18" s="142"/>
      <c r="BH18" s="142"/>
      <c r="BI18" s="142"/>
      <c r="BJ18" s="142"/>
      <c r="BK18" s="142"/>
      <c r="BL18" s="142"/>
      <c r="BM18" s="142"/>
      <c r="BN18" s="142"/>
      <c r="BO18" s="142"/>
      <c r="BP18" s="142"/>
      <c r="BQ18" s="142"/>
      <c r="BR18" s="142"/>
      <c r="BS18" s="142"/>
      <c r="BT18" s="142"/>
      <c r="BU18" s="142"/>
      <c r="BV18" s="142"/>
      <c r="BW18" s="142"/>
      <c r="BX18" s="142"/>
      <c r="BY18" s="142"/>
      <c r="BZ18" s="142"/>
      <c r="CA18" s="142"/>
      <c r="CB18" s="142"/>
      <c r="CC18" s="142"/>
      <c r="CD18" s="142"/>
      <c r="CE18" s="142"/>
      <c r="CF18" s="142"/>
      <c r="CG18" s="142"/>
      <c r="CH18" s="142"/>
      <c r="CI18" s="142"/>
      <c r="CJ18" s="142"/>
      <c r="CK18" s="142"/>
      <c r="CL18" s="142"/>
      <c r="CM18" s="142"/>
      <c r="CN18" s="142"/>
      <c r="CO18" s="142"/>
      <c r="CP18" s="142"/>
      <c r="CQ18" s="142"/>
      <c r="CR18" s="142"/>
      <c r="CS18" s="142"/>
      <c r="CT18" s="142"/>
      <c r="CU18" s="142"/>
      <c r="CV18" s="142"/>
      <c r="CW18" s="142"/>
      <c r="CX18" s="142"/>
      <c r="CY18" s="142"/>
      <c r="CZ18" s="142"/>
      <c r="DA18" s="47" t="s">
        <v>667</v>
      </c>
      <c r="DB18" s="47" t="s">
        <v>668</v>
      </c>
      <c r="DC18" s="47" t="s">
        <v>691</v>
      </c>
      <c r="DD18" s="305"/>
      <c r="DE18" s="47" t="s">
        <v>585</v>
      </c>
      <c r="DF18" s="47" t="s">
        <v>688</v>
      </c>
      <c r="DG18" s="47" t="s">
        <v>595</v>
      </c>
      <c r="DH18" s="47" t="s">
        <v>671</v>
      </c>
      <c r="DI18" s="47" t="s">
        <v>672</v>
      </c>
      <c r="DJ18" s="47" t="s">
        <v>673</v>
      </c>
      <c r="DK18" s="47" t="s">
        <v>674</v>
      </c>
      <c r="DL18" s="47" t="s">
        <v>689</v>
      </c>
      <c r="DM18" s="47" t="s">
        <v>676</v>
      </c>
      <c r="DN18" s="47" t="s">
        <v>677</v>
      </c>
      <c r="DO18" s="47" t="s">
        <v>53</v>
      </c>
      <c r="DP18" s="47" t="s">
        <v>54</v>
      </c>
      <c r="DQ18" s="47" t="s">
        <v>678</v>
      </c>
      <c r="DR18" s="47" t="s">
        <v>605</v>
      </c>
      <c r="DS18" s="47" t="s">
        <v>596</v>
      </c>
      <c r="DT18" s="47" t="s">
        <v>679</v>
      </c>
      <c r="DU18" s="47" t="s">
        <v>418</v>
      </c>
      <c r="DV18" s="47" t="s">
        <v>418</v>
      </c>
      <c r="DW18" s="47" t="s">
        <v>418</v>
      </c>
      <c r="DX18" s="47"/>
      <c r="DY18" s="47" t="s">
        <v>418</v>
      </c>
      <c r="DZ18" s="47" t="s">
        <v>418</v>
      </c>
    </row>
    <row r="19" spans="1:130" s="116" customFormat="1" ht="228" x14ac:dyDescent="0.25">
      <c r="A19" s="121" t="s">
        <v>386</v>
      </c>
      <c r="B19" s="42">
        <v>35</v>
      </c>
      <c r="C19" s="42" t="s">
        <v>662</v>
      </c>
      <c r="D19" s="42" t="s">
        <v>575</v>
      </c>
      <c r="E19" s="42" t="s">
        <v>692</v>
      </c>
      <c r="F19" s="47">
        <v>52</v>
      </c>
      <c r="G19" s="47" t="s">
        <v>576</v>
      </c>
      <c r="H19" s="47" t="s">
        <v>42</v>
      </c>
      <c r="I19" s="47">
        <v>656</v>
      </c>
      <c r="J19" s="47">
        <v>2019</v>
      </c>
      <c r="K19" s="47" t="s">
        <v>577</v>
      </c>
      <c r="L19" s="47">
        <f>I19+700</f>
        <v>1356</v>
      </c>
      <c r="M19" s="50" t="s">
        <v>3249</v>
      </c>
      <c r="N19" s="142"/>
      <c r="O19" s="142"/>
      <c r="P19" s="142"/>
      <c r="Q19" s="142"/>
      <c r="R19" s="47" t="s">
        <v>578</v>
      </c>
      <c r="S19" s="42">
        <v>3502046</v>
      </c>
      <c r="T19" s="42" t="s">
        <v>693</v>
      </c>
      <c r="U19" s="138">
        <v>143</v>
      </c>
      <c r="V19" s="42">
        <v>350204602</v>
      </c>
      <c r="W19" s="42" t="s">
        <v>1631</v>
      </c>
      <c r="X19" s="118" t="s">
        <v>694</v>
      </c>
      <c r="Y19" s="118">
        <v>1</v>
      </c>
      <c r="Z19" s="118">
        <v>2019</v>
      </c>
      <c r="AA19" s="50" t="s">
        <v>666</v>
      </c>
      <c r="AB19" s="117">
        <v>4</v>
      </c>
      <c r="AC19" s="47" t="s">
        <v>1632</v>
      </c>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2"/>
      <c r="BA19" s="142"/>
      <c r="BB19" s="142"/>
      <c r="BC19" s="142"/>
      <c r="BD19" s="142"/>
      <c r="BE19" s="142"/>
      <c r="BF19" s="142"/>
      <c r="BG19" s="142"/>
      <c r="BH19" s="142"/>
      <c r="BI19" s="142"/>
      <c r="BJ19" s="142"/>
      <c r="BK19" s="142"/>
      <c r="BL19" s="142"/>
      <c r="BM19" s="142"/>
      <c r="BN19" s="142"/>
      <c r="BO19" s="142"/>
      <c r="BP19" s="142"/>
      <c r="BQ19" s="142"/>
      <c r="BR19" s="142"/>
      <c r="BS19" s="142"/>
      <c r="BT19" s="142"/>
      <c r="BU19" s="142"/>
      <c r="BV19" s="142"/>
      <c r="BW19" s="142"/>
      <c r="BX19" s="142"/>
      <c r="BY19" s="142"/>
      <c r="BZ19" s="142"/>
      <c r="CA19" s="142"/>
      <c r="CB19" s="142"/>
      <c r="CC19" s="142"/>
      <c r="CD19" s="142"/>
      <c r="CE19" s="142"/>
      <c r="CF19" s="142"/>
      <c r="CG19" s="142"/>
      <c r="CH19" s="142"/>
      <c r="CI19" s="142"/>
      <c r="CJ19" s="142"/>
      <c r="CK19" s="142"/>
      <c r="CL19" s="142"/>
      <c r="CM19" s="142"/>
      <c r="CN19" s="142"/>
      <c r="CO19" s="142"/>
      <c r="CP19" s="142"/>
      <c r="CQ19" s="142"/>
      <c r="CR19" s="142"/>
      <c r="CS19" s="142"/>
      <c r="CT19" s="142"/>
      <c r="CU19" s="142"/>
      <c r="CV19" s="142"/>
      <c r="CW19" s="142"/>
      <c r="CX19" s="142"/>
      <c r="CY19" s="142"/>
      <c r="CZ19" s="142"/>
      <c r="DA19" s="118" t="s">
        <v>290</v>
      </c>
      <c r="DB19" s="138" t="s">
        <v>702</v>
      </c>
      <c r="DC19" s="42" t="s">
        <v>3198</v>
      </c>
      <c r="DD19" s="298">
        <v>41332974260.006493</v>
      </c>
      <c r="DE19" s="47" t="s">
        <v>603</v>
      </c>
      <c r="DF19" s="42" t="s">
        <v>615</v>
      </c>
      <c r="DG19" s="42" t="s">
        <v>695</v>
      </c>
      <c r="DH19" s="122" t="s">
        <v>696</v>
      </c>
      <c r="DI19" s="42" t="s">
        <v>695</v>
      </c>
      <c r="DJ19" s="47" t="s">
        <v>697</v>
      </c>
      <c r="DK19" s="42" t="s">
        <v>632</v>
      </c>
      <c r="DL19" s="42" t="s">
        <v>698</v>
      </c>
      <c r="DM19" s="47" t="s">
        <v>386</v>
      </c>
      <c r="DN19" s="42" t="s">
        <v>113</v>
      </c>
      <c r="DO19" s="42" t="s">
        <v>592</v>
      </c>
      <c r="DP19" s="42" t="s">
        <v>643</v>
      </c>
      <c r="DQ19" s="42" t="s">
        <v>594</v>
      </c>
      <c r="DR19" s="42" t="s">
        <v>595</v>
      </c>
      <c r="DS19" s="6" t="s">
        <v>699</v>
      </c>
      <c r="DT19" s="6"/>
      <c r="DU19" s="47" t="s">
        <v>700</v>
      </c>
      <c r="DV19" s="47" t="s">
        <v>700</v>
      </c>
      <c r="DW19" s="47" t="s">
        <v>700</v>
      </c>
      <c r="DX19" s="47" t="s">
        <v>56</v>
      </c>
      <c r="DY19" s="47" t="s">
        <v>700</v>
      </c>
      <c r="DZ19" s="6" t="s">
        <v>56</v>
      </c>
    </row>
    <row r="20" spans="1:130" s="116" customFormat="1" ht="285" x14ac:dyDescent="0.25">
      <c r="A20" s="121" t="s">
        <v>386</v>
      </c>
      <c r="B20" s="42">
        <v>35</v>
      </c>
      <c r="C20" s="42" t="s">
        <v>662</v>
      </c>
      <c r="D20" s="42" t="s">
        <v>575</v>
      </c>
      <c r="E20" s="42" t="s">
        <v>692</v>
      </c>
      <c r="F20" s="47">
        <v>52</v>
      </c>
      <c r="G20" s="47" t="s">
        <v>576</v>
      </c>
      <c r="H20" s="47" t="s">
        <v>42</v>
      </c>
      <c r="I20" s="47">
        <v>656</v>
      </c>
      <c r="J20" s="47">
        <v>2019</v>
      </c>
      <c r="K20" s="47" t="s">
        <v>577</v>
      </c>
      <c r="L20" s="47">
        <f>I20+700</f>
        <v>1356</v>
      </c>
      <c r="M20" s="50" t="s">
        <v>3249</v>
      </c>
      <c r="N20" s="142"/>
      <c r="O20" s="142"/>
      <c r="P20" s="142"/>
      <c r="Q20" s="142"/>
      <c r="R20" s="47" t="s">
        <v>578</v>
      </c>
      <c r="S20" s="42">
        <v>3502046</v>
      </c>
      <c r="T20" s="42" t="s">
        <v>693</v>
      </c>
      <c r="U20" s="138">
        <v>144</v>
      </c>
      <c r="V20" s="42" t="s">
        <v>701</v>
      </c>
      <c r="W20" s="42" t="s">
        <v>3199</v>
      </c>
      <c r="X20" s="118" t="s">
        <v>239</v>
      </c>
      <c r="Y20" s="118">
        <v>0</v>
      </c>
      <c r="Z20" s="118">
        <v>2019</v>
      </c>
      <c r="AA20" s="50" t="s">
        <v>666</v>
      </c>
      <c r="AB20" s="24">
        <v>0.2</v>
      </c>
      <c r="AC20" s="118" t="s">
        <v>1633</v>
      </c>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c r="BH20" s="118"/>
      <c r="BI20" s="118"/>
      <c r="BJ20" s="118"/>
      <c r="BK20" s="118"/>
      <c r="BL20" s="118"/>
      <c r="BM20" s="118"/>
      <c r="BN20" s="118"/>
      <c r="BO20" s="118"/>
      <c r="BP20" s="118"/>
      <c r="BQ20" s="118"/>
      <c r="BR20" s="118"/>
      <c r="BS20" s="118"/>
      <c r="BT20" s="118"/>
      <c r="BU20" s="118"/>
      <c r="BV20" s="118"/>
      <c r="BW20" s="118"/>
      <c r="BX20" s="118"/>
      <c r="BY20" s="118"/>
      <c r="BZ20" s="118"/>
      <c r="CA20" s="118"/>
      <c r="CB20" s="118"/>
      <c r="CC20" s="118"/>
      <c r="CD20" s="118"/>
      <c r="CE20" s="118"/>
      <c r="CF20" s="118"/>
      <c r="CG20" s="118"/>
      <c r="CH20" s="118"/>
      <c r="CI20" s="118"/>
      <c r="CJ20" s="118"/>
      <c r="CK20" s="118"/>
      <c r="CL20" s="118"/>
      <c r="CM20" s="118"/>
      <c r="CN20" s="118"/>
      <c r="CO20" s="118"/>
      <c r="CP20" s="118"/>
      <c r="CQ20" s="118"/>
      <c r="CR20" s="118"/>
      <c r="CS20" s="118"/>
      <c r="CT20" s="118"/>
      <c r="CU20" s="118"/>
      <c r="CV20" s="118"/>
      <c r="CW20" s="118"/>
      <c r="CX20" s="118"/>
      <c r="CY20" s="118"/>
      <c r="CZ20" s="118"/>
      <c r="DA20" s="47" t="s">
        <v>702</v>
      </c>
      <c r="DB20" s="118" t="s">
        <v>3310</v>
      </c>
      <c r="DC20" s="42" t="s">
        <v>703</v>
      </c>
      <c r="DD20" s="298"/>
      <c r="DE20" s="47" t="s">
        <v>603</v>
      </c>
      <c r="DF20" s="42" t="s">
        <v>615</v>
      </c>
      <c r="DG20" s="49" t="s">
        <v>695</v>
      </c>
      <c r="DH20" s="49" t="s">
        <v>696</v>
      </c>
      <c r="DI20" s="49" t="s">
        <v>695</v>
      </c>
      <c r="DJ20" s="49" t="s">
        <v>697</v>
      </c>
      <c r="DK20" s="49" t="s">
        <v>632</v>
      </c>
      <c r="DL20" s="49" t="s">
        <v>698</v>
      </c>
      <c r="DM20" s="47" t="s">
        <v>386</v>
      </c>
      <c r="DN20" s="49" t="s">
        <v>113</v>
      </c>
      <c r="DO20" s="49" t="s">
        <v>592</v>
      </c>
      <c r="DP20" s="49" t="s">
        <v>643</v>
      </c>
      <c r="DQ20" s="49" t="s">
        <v>594</v>
      </c>
      <c r="DR20" s="49" t="s">
        <v>595</v>
      </c>
      <c r="DS20" s="6" t="s">
        <v>699</v>
      </c>
      <c r="DT20" s="6"/>
      <c r="DU20" s="47" t="s">
        <v>704</v>
      </c>
      <c r="DV20" s="47" t="s">
        <v>704</v>
      </c>
      <c r="DW20" s="47" t="s">
        <v>704</v>
      </c>
      <c r="DX20" s="47" t="s">
        <v>56</v>
      </c>
      <c r="DY20" s="47" t="s">
        <v>704</v>
      </c>
      <c r="DZ20" s="6" t="s">
        <v>56</v>
      </c>
    </row>
    <row r="21" spans="1:130" s="116" customFormat="1" ht="228" x14ac:dyDescent="0.25">
      <c r="A21" s="121" t="s">
        <v>386</v>
      </c>
      <c r="B21" s="42">
        <v>36</v>
      </c>
      <c r="C21" s="42" t="s">
        <v>374</v>
      </c>
      <c r="D21" s="42">
        <v>3602</v>
      </c>
      <c r="E21" s="42" t="s">
        <v>705</v>
      </c>
      <c r="F21" s="47">
        <v>55</v>
      </c>
      <c r="G21" s="42" t="s">
        <v>706</v>
      </c>
      <c r="H21" s="42" t="s">
        <v>145</v>
      </c>
      <c r="I21" s="123">
        <v>0.52</v>
      </c>
      <c r="J21" s="42">
        <v>2014</v>
      </c>
      <c r="K21" s="42" t="s">
        <v>611</v>
      </c>
      <c r="L21" s="123">
        <v>0.53</v>
      </c>
      <c r="M21" s="47" t="s">
        <v>1634</v>
      </c>
      <c r="N21" s="142"/>
      <c r="O21" s="142"/>
      <c r="P21" s="142"/>
      <c r="Q21" s="142"/>
      <c r="R21" s="47" t="s">
        <v>707</v>
      </c>
      <c r="S21" s="49">
        <v>3602005</v>
      </c>
      <c r="T21" s="49" t="s">
        <v>708</v>
      </c>
      <c r="U21" s="138">
        <v>145</v>
      </c>
      <c r="V21" s="49">
        <v>360200500</v>
      </c>
      <c r="W21" s="49" t="s">
        <v>709</v>
      </c>
      <c r="X21" s="47" t="s">
        <v>710</v>
      </c>
      <c r="Y21" s="47">
        <v>6282</v>
      </c>
      <c r="Z21" s="47">
        <v>2019</v>
      </c>
      <c r="AA21" s="47" t="s">
        <v>611</v>
      </c>
      <c r="AB21" s="56">
        <v>14900</v>
      </c>
      <c r="AC21" s="56" t="s">
        <v>2812</v>
      </c>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47" t="s">
        <v>711</v>
      </c>
      <c r="DB21" s="47" t="s">
        <v>712</v>
      </c>
      <c r="DC21" s="42" t="s">
        <v>3200</v>
      </c>
      <c r="DD21" s="298">
        <v>4105850000</v>
      </c>
      <c r="DE21" s="47" t="s">
        <v>603</v>
      </c>
      <c r="DF21" s="49" t="s">
        <v>713</v>
      </c>
      <c r="DG21" s="42" t="s">
        <v>714</v>
      </c>
      <c r="DH21" s="42" t="s">
        <v>588</v>
      </c>
      <c r="DI21" s="42" t="s">
        <v>605</v>
      </c>
      <c r="DJ21" s="42" t="s">
        <v>715</v>
      </c>
      <c r="DK21" s="42" t="s">
        <v>716</v>
      </c>
      <c r="DL21" s="42" t="s">
        <v>590</v>
      </c>
      <c r="DM21" s="47" t="s">
        <v>386</v>
      </c>
      <c r="DN21" s="42" t="s">
        <v>591</v>
      </c>
      <c r="DO21" s="42" t="s">
        <v>592</v>
      </c>
      <c r="DP21" s="42" t="s">
        <v>593</v>
      </c>
      <c r="DQ21" s="42" t="s">
        <v>594</v>
      </c>
      <c r="DR21" s="42" t="s">
        <v>595</v>
      </c>
      <c r="DS21" s="42" t="s">
        <v>717</v>
      </c>
      <c r="DT21" s="105"/>
      <c r="DU21" s="47" t="s">
        <v>56</v>
      </c>
      <c r="DV21" s="47" t="s">
        <v>718</v>
      </c>
      <c r="DW21" s="47" t="s">
        <v>718</v>
      </c>
      <c r="DX21" s="47" t="s">
        <v>718</v>
      </c>
      <c r="DY21" s="47" t="s">
        <v>718</v>
      </c>
      <c r="DZ21" s="105" t="s">
        <v>56</v>
      </c>
    </row>
    <row r="22" spans="1:130" s="116" customFormat="1" ht="228" x14ac:dyDescent="0.25">
      <c r="A22" s="121" t="s">
        <v>386</v>
      </c>
      <c r="B22" s="42">
        <v>36</v>
      </c>
      <c r="C22" s="42" t="s">
        <v>374</v>
      </c>
      <c r="D22" s="42">
        <v>3602</v>
      </c>
      <c r="E22" s="42" t="s">
        <v>705</v>
      </c>
      <c r="F22" s="47">
        <v>55</v>
      </c>
      <c r="G22" s="42" t="s">
        <v>706</v>
      </c>
      <c r="H22" s="42" t="s">
        <v>145</v>
      </c>
      <c r="I22" s="123">
        <v>0.52</v>
      </c>
      <c r="J22" s="42">
        <v>2014</v>
      </c>
      <c r="K22" s="42" t="s">
        <v>611</v>
      </c>
      <c r="L22" s="123">
        <v>0.53</v>
      </c>
      <c r="M22" s="47" t="s">
        <v>1634</v>
      </c>
      <c r="N22" s="142"/>
      <c r="O22" s="142"/>
      <c r="P22" s="142"/>
      <c r="Q22" s="142"/>
      <c r="R22" s="47" t="s">
        <v>707</v>
      </c>
      <c r="S22" s="49">
        <v>3602005</v>
      </c>
      <c r="T22" s="49" t="s">
        <v>708</v>
      </c>
      <c r="U22" s="138">
        <v>146</v>
      </c>
      <c r="V22" s="49">
        <v>360200500</v>
      </c>
      <c r="W22" s="49" t="s">
        <v>2813</v>
      </c>
      <c r="X22" s="47" t="s">
        <v>390</v>
      </c>
      <c r="Y22" s="47">
        <v>63</v>
      </c>
      <c r="Z22" s="47">
        <v>2019</v>
      </c>
      <c r="AA22" s="47" t="s">
        <v>611</v>
      </c>
      <c r="AB22" s="56">
        <v>163</v>
      </c>
      <c r="AC22" s="56" t="s">
        <v>2814</v>
      </c>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47" t="s">
        <v>711</v>
      </c>
      <c r="DB22" s="47" t="s">
        <v>712</v>
      </c>
      <c r="DC22" s="42" t="s">
        <v>3200</v>
      </c>
      <c r="DD22" s="298"/>
      <c r="DE22" s="47" t="s">
        <v>603</v>
      </c>
      <c r="DF22" s="49" t="s">
        <v>713</v>
      </c>
      <c r="DG22" s="42" t="s">
        <v>714</v>
      </c>
      <c r="DH22" s="42" t="s">
        <v>588</v>
      </c>
      <c r="DI22" s="42" t="s">
        <v>605</v>
      </c>
      <c r="DJ22" s="42" t="s">
        <v>715</v>
      </c>
      <c r="DK22" s="42" t="s">
        <v>716</v>
      </c>
      <c r="DL22" s="42" t="s">
        <v>590</v>
      </c>
      <c r="DM22" s="47" t="s">
        <v>386</v>
      </c>
      <c r="DN22" s="42" t="s">
        <v>591</v>
      </c>
      <c r="DO22" s="42" t="s">
        <v>592</v>
      </c>
      <c r="DP22" s="42" t="s">
        <v>593</v>
      </c>
      <c r="DQ22" s="42" t="s">
        <v>594</v>
      </c>
      <c r="DR22" s="42" t="s">
        <v>595</v>
      </c>
      <c r="DS22" s="42" t="s">
        <v>717</v>
      </c>
      <c r="DT22" s="105"/>
      <c r="DU22" s="47" t="s">
        <v>56</v>
      </c>
      <c r="DV22" s="47" t="s">
        <v>718</v>
      </c>
      <c r="DW22" s="47" t="s">
        <v>718</v>
      </c>
      <c r="DX22" s="47" t="s">
        <v>718</v>
      </c>
      <c r="DY22" s="47" t="s">
        <v>718</v>
      </c>
      <c r="DZ22" s="105" t="s">
        <v>56</v>
      </c>
    </row>
    <row r="23" spans="1:130" s="116" customFormat="1" ht="228" x14ac:dyDescent="0.25">
      <c r="A23" s="121" t="s">
        <v>386</v>
      </c>
      <c r="B23" s="42">
        <v>36</v>
      </c>
      <c r="C23" s="42" t="s">
        <v>374</v>
      </c>
      <c r="D23" s="42">
        <v>3602</v>
      </c>
      <c r="E23" s="42" t="s">
        <v>705</v>
      </c>
      <c r="F23" s="47">
        <v>55</v>
      </c>
      <c r="G23" s="42" t="s">
        <v>706</v>
      </c>
      <c r="H23" s="42" t="s">
        <v>145</v>
      </c>
      <c r="I23" s="123">
        <v>0.52</v>
      </c>
      <c r="J23" s="42">
        <v>2014</v>
      </c>
      <c r="K23" s="42" t="s">
        <v>611</v>
      </c>
      <c r="L23" s="123">
        <v>0.53</v>
      </c>
      <c r="M23" s="47" t="s">
        <v>1634</v>
      </c>
      <c r="N23" s="142"/>
      <c r="O23" s="142"/>
      <c r="P23" s="142"/>
      <c r="Q23" s="142"/>
      <c r="R23" s="47" t="s">
        <v>707</v>
      </c>
      <c r="S23" s="42">
        <v>3602011</v>
      </c>
      <c r="T23" s="42" t="s">
        <v>719</v>
      </c>
      <c r="U23" s="138">
        <v>147</v>
      </c>
      <c r="V23" s="49">
        <v>360201100</v>
      </c>
      <c r="W23" s="49" t="s">
        <v>720</v>
      </c>
      <c r="X23" s="47" t="s">
        <v>710</v>
      </c>
      <c r="Y23" s="47">
        <v>177</v>
      </c>
      <c r="Z23" s="47">
        <v>2019</v>
      </c>
      <c r="AA23" s="47" t="s">
        <v>649</v>
      </c>
      <c r="AB23" s="47">
        <v>177</v>
      </c>
      <c r="AC23" s="47" t="s">
        <v>3252</v>
      </c>
      <c r="AD23" s="142"/>
      <c r="AE23" s="142"/>
      <c r="AF23" s="142"/>
      <c r="AG23" s="142"/>
      <c r="AH23" s="142"/>
      <c r="AI23" s="142"/>
      <c r="AJ23" s="142"/>
      <c r="AK23" s="142"/>
      <c r="AL23" s="142"/>
      <c r="AM23" s="142"/>
      <c r="AN23" s="142"/>
      <c r="AO23" s="142"/>
      <c r="AP23" s="142"/>
      <c r="AQ23" s="142"/>
      <c r="AR23" s="142"/>
      <c r="AS23" s="142"/>
      <c r="AT23" s="142"/>
      <c r="AU23" s="142"/>
      <c r="AV23" s="142"/>
      <c r="AW23" s="142"/>
      <c r="AX23" s="142"/>
      <c r="AY23" s="142"/>
      <c r="AZ23" s="142"/>
      <c r="BA23" s="142"/>
      <c r="BB23" s="142"/>
      <c r="BC23" s="142"/>
      <c r="BD23" s="142"/>
      <c r="BE23" s="142"/>
      <c r="BF23" s="142"/>
      <c r="BG23" s="142"/>
      <c r="BH23" s="142"/>
      <c r="BI23" s="142"/>
      <c r="BJ23" s="142"/>
      <c r="BK23" s="142"/>
      <c r="BL23" s="142"/>
      <c r="BM23" s="142"/>
      <c r="BN23" s="142"/>
      <c r="BO23" s="142"/>
      <c r="BP23" s="142"/>
      <c r="BQ23" s="142"/>
      <c r="BR23" s="142"/>
      <c r="BS23" s="142"/>
      <c r="BT23" s="142"/>
      <c r="BU23" s="142"/>
      <c r="BV23" s="142"/>
      <c r="BW23" s="142"/>
      <c r="BX23" s="142"/>
      <c r="BY23" s="142"/>
      <c r="BZ23" s="142"/>
      <c r="CA23" s="142"/>
      <c r="CB23" s="142"/>
      <c r="CC23" s="142"/>
      <c r="CD23" s="142"/>
      <c r="CE23" s="142"/>
      <c r="CF23" s="142"/>
      <c r="CG23" s="142"/>
      <c r="CH23" s="142"/>
      <c r="CI23" s="142"/>
      <c r="CJ23" s="142"/>
      <c r="CK23" s="142"/>
      <c r="CL23" s="142"/>
      <c r="CM23" s="142"/>
      <c r="CN23" s="142"/>
      <c r="CO23" s="142"/>
      <c r="CP23" s="142"/>
      <c r="CQ23" s="142"/>
      <c r="CR23" s="142"/>
      <c r="CS23" s="142"/>
      <c r="CT23" s="142"/>
      <c r="CU23" s="142"/>
      <c r="CV23" s="142"/>
      <c r="CW23" s="142"/>
      <c r="CX23" s="142"/>
      <c r="CY23" s="142"/>
      <c r="CZ23" s="142"/>
      <c r="DA23" s="47" t="s">
        <v>711</v>
      </c>
      <c r="DB23" s="47" t="s">
        <v>712</v>
      </c>
      <c r="DC23" s="42" t="s">
        <v>721</v>
      </c>
      <c r="DD23" s="298"/>
      <c r="DE23" s="47" t="s">
        <v>603</v>
      </c>
      <c r="DF23" s="49" t="s">
        <v>713</v>
      </c>
      <c r="DG23" s="42" t="s">
        <v>714</v>
      </c>
      <c r="DH23" s="42" t="s">
        <v>588</v>
      </c>
      <c r="DI23" s="42" t="s">
        <v>605</v>
      </c>
      <c r="DJ23" s="42" t="s">
        <v>722</v>
      </c>
      <c r="DK23" s="42" t="s">
        <v>723</v>
      </c>
      <c r="DL23" s="42" t="s">
        <v>590</v>
      </c>
      <c r="DM23" s="42" t="s">
        <v>386</v>
      </c>
      <c r="DN23" s="42" t="s">
        <v>591</v>
      </c>
      <c r="DO23" s="42" t="s">
        <v>592</v>
      </c>
      <c r="DP23" s="42" t="s">
        <v>593</v>
      </c>
      <c r="DQ23" s="42" t="s">
        <v>594</v>
      </c>
      <c r="DR23" s="42" t="s">
        <v>595</v>
      </c>
      <c r="DS23" s="42" t="s">
        <v>717</v>
      </c>
      <c r="DT23" s="105"/>
      <c r="DU23" s="47" t="s">
        <v>56</v>
      </c>
      <c r="DV23" s="47" t="s">
        <v>724</v>
      </c>
      <c r="DW23" s="47" t="s">
        <v>725</v>
      </c>
      <c r="DX23" s="47" t="s">
        <v>726</v>
      </c>
      <c r="DY23" s="47" t="s">
        <v>726</v>
      </c>
      <c r="DZ23" s="105" t="s">
        <v>56</v>
      </c>
    </row>
    <row r="24" spans="1:130" s="116" customFormat="1" ht="228" x14ac:dyDescent="0.25">
      <c r="A24" s="121" t="s">
        <v>386</v>
      </c>
      <c r="B24" s="42">
        <v>36</v>
      </c>
      <c r="C24" s="42" t="s">
        <v>374</v>
      </c>
      <c r="D24" s="42">
        <v>3602</v>
      </c>
      <c r="E24" s="42" t="s">
        <v>705</v>
      </c>
      <c r="F24" s="47">
        <v>55</v>
      </c>
      <c r="G24" s="42" t="s">
        <v>706</v>
      </c>
      <c r="H24" s="42" t="s">
        <v>145</v>
      </c>
      <c r="I24" s="123">
        <v>0.52</v>
      </c>
      <c r="J24" s="42">
        <v>2014</v>
      </c>
      <c r="K24" s="42" t="s">
        <v>611</v>
      </c>
      <c r="L24" s="123">
        <v>0.53</v>
      </c>
      <c r="M24" s="47" t="s">
        <v>1634</v>
      </c>
      <c r="N24" s="142"/>
      <c r="O24" s="142"/>
      <c r="P24" s="142"/>
      <c r="Q24" s="142"/>
      <c r="R24" s="47" t="s">
        <v>707</v>
      </c>
      <c r="S24" s="42">
        <v>3602011</v>
      </c>
      <c r="T24" s="42" t="s">
        <v>719</v>
      </c>
      <c r="U24" s="138">
        <v>148</v>
      </c>
      <c r="V24" s="49">
        <v>360201101</v>
      </c>
      <c r="W24" s="49" t="s">
        <v>1635</v>
      </c>
      <c r="X24" s="47" t="s">
        <v>2815</v>
      </c>
      <c r="Y24" s="47">
        <v>2</v>
      </c>
      <c r="Z24" s="47">
        <v>2019</v>
      </c>
      <c r="AA24" s="47" t="s">
        <v>649</v>
      </c>
      <c r="AB24" s="47">
        <v>6</v>
      </c>
      <c r="AC24" s="47" t="s">
        <v>3253</v>
      </c>
      <c r="AD24" s="142"/>
      <c r="AE24" s="142"/>
      <c r="AF24" s="142"/>
      <c r="AG24" s="142"/>
      <c r="AH24" s="142"/>
      <c r="AI24" s="142"/>
      <c r="AJ24" s="142"/>
      <c r="AK24" s="142"/>
      <c r="AL24" s="142"/>
      <c r="AM24" s="142"/>
      <c r="AN24" s="142"/>
      <c r="AO24" s="142"/>
      <c r="AP24" s="142"/>
      <c r="AQ24" s="142"/>
      <c r="AR24" s="142"/>
      <c r="AS24" s="142"/>
      <c r="AT24" s="142"/>
      <c r="AU24" s="142"/>
      <c r="AV24" s="142"/>
      <c r="AW24" s="142"/>
      <c r="AX24" s="142"/>
      <c r="AY24" s="142"/>
      <c r="AZ24" s="142"/>
      <c r="BA24" s="142"/>
      <c r="BB24" s="142"/>
      <c r="BC24" s="142"/>
      <c r="BD24" s="142"/>
      <c r="BE24" s="142"/>
      <c r="BF24" s="142"/>
      <c r="BG24" s="142"/>
      <c r="BH24" s="142"/>
      <c r="BI24" s="142"/>
      <c r="BJ24" s="142"/>
      <c r="BK24" s="142"/>
      <c r="BL24" s="142"/>
      <c r="BM24" s="142"/>
      <c r="BN24" s="142"/>
      <c r="BO24" s="142"/>
      <c r="BP24" s="142"/>
      <c r="BQ24" s="142"/>
      <c r="BR24" s="142"/>
      <c r="BS24" s="142"/>
      <c r="BT24" s="142"/>
      <c r="BU24" s="142"/>
      <c r="BV24" s="142"/>
      <c r="BW24" s="142"/>
      <c r="BX24" s="142"/>
      <c r="BY24" s="142"/>
      <c r="BZ24" s="142"/>
      <c r="CA24" s="142"/>
      <c r="CB24" s="142"/>
      <c r="CC24" s="142"/>
      <c r="CD24" s="142"/>
      <c r="CE24" s="142"/>
      <c r="CF24" s="142"/>
      <c r="CG24" s="142"/>
      <c r="CH24" s="142"/>
      <c r="CI24" s="142"/>
      <c r="CJ24" s="142"/>
      <c r="CK24" s="142"/>
      <c r="CL24" s="142"/>
      <c r="CM24" s="142"/>
      <c r="CN24" s="142"/>
      <c r="CO24" s="142"/>
      <c r="CP24" s="142"/>
      <c r="CQ24" s="142"/>
      <c r="CR24" s="142"/>
      <c r="CS24" s="142"/>
      <c r="CT24" s="142"/>
      <c r="CU24" s="142"/>
      <c r="CV24" s="142"/>
      <c r="CW24" s="142"/>
      <c r="CX24" s="142"/>
      <c r="CY24" s="142"/>
      <c r="CZ24" s="142"/>
      <c r="DA24" s="47" t="s">
        <v>711</v>
      </c>
      <c r="DB24" s="47" t="s">
        <v>727</v>
      </c>
      <c r="DC24" s="42" t="s">
        <v>728</v>
      </c>
      <c r="DD24" s="298"/>
      <c r="DE24" s="47" t="s">
        <v>603</v>
      </c>
      <c r="DF24" s="49" t="s">
        <v>713</v>
      </c>
      <c r="DG24" s="42" t="s">
        <v>595</v>
      </c>
      <c r="DH24" s="42" t="s">
        <v>588</v>
      </c>
      <c r="DI24" s="42" t="s">
        <v>605</v>
      </c>
      <c r="DJ24" s="42" t="s">
        <v>722</v>
      </c>
      <c r="DK24" s="42" t="s">
        <v>723</v>
      </c>
      <c r="DL24" s="42" t="s">
        <v>590</v>
      </c>
      <c r="DM24" s="42" t="s">
        <v>386</v>
      </c>
      <c r="DN24" s="42" t="s">
        <v>591</v>
      </c>
      <c r="DO24" s="42" t="s">
        <v>592</v>
      </c>
      <c r="DP24" s="42" t="s">
        <v>593</v>
      </c>
      <c r="DQ24" s="42" t="s">
        <v>594</v>
      </c>
      <c r="DR24" s="42" t="s">
        <v>595</v>
      </c>
      <c r="DS24" s="42" t="s">
        <v>717</v>
      </c>
      <c r="DT24" s="105"/>
      <c r="DU24" s="47" t="s">
        <v>56</v>
      </c>
      <c r="DV24" s="47" t="s">
        <v>724</v>
      </c>
      <c r="DW24" s="47" t="s">
        <v>725</v>
      </c>
      <c r="DX24" s="47" t="s">
        <v>726</v>
      </c>
      <c r="DY24" s="47" t="s">
        <v>726</v>
      </c>
      <c r="DZ24" s="105" t="s">
        <v>56</v>
      </c>
    </row>
    <row r="25" spans="1:130" s="116" customFormat="1" ht="228" x14ac:dyDescent="0.25">
      <c r="A25" s="121" t="s">
        <v>386</v>
      </c>
      <c r="B25" s="42">
        <v>36</v>
      </c>
      <c r="C25" s="42" t="s">
        <v>374</v>
      </c>
      <c r="D25" s="42">
        <v>3602</v>
      </c>
      <c r="E25" s="42" t="s">
        <v>705</v>
      </c>
      <c r="F25" s="47">
        <v>55</v>
      </c>
      <c r="G25" s="42" t="s">
        <v>706</v>
      </c>
      <c r="H25" s="42" t="s">
        <v>145</v>
      </c>
      <c r="I25" s="123">
        <v>0.52</v>
      </c>
      <c r="J25" s="42">
        <v>2014</v>
      </c>
      <c r="K25" s="42" t="s">
        <v>611</v>
      </c>
      <c r="L25" s="123">
        <v>0.53</v>
      </c>
      <c r="M25" s="47" t="s">
        <v>1634</v>
      </c>
      <c r="N25" s="142"/>
      <c r="O25" s="142"/>
      <c r="P25" s="142"/>
      <c r="Q25" s="142"/>
      <c r="R25" s="47" t="s">
        <v>707</v>
      </c>
      <c r="S25" s="41">
        <v>3602022</v>
      </c>
      <c r="T25" s="49" t="s">
        <v>729</v>
      </c>
      <c r="U25" s="138">
        <v>149</v>
      </c>
      <c r="V25" s="41" t="s">
        <v>730</v>
      </c>
      <c r="W25" s="49" t="s">
        <v>731</v>
      </c>
      <c r="X25" s="47" t="s">
        <v>47</v>
      </c>
      <c r="Y25" s="47">
        <v>8</v>
      </c>
      <c r="Z25" s="47">
        <v>2019</v>
      </c>
      <c r="AA25" s="47" t="s">
        <v>732</v>
      </c>
      <c r="AB25" s="47">
        <v>12</v>
      </c>
      <c r="AC25" s="47" t="s">
        <v>2809</v>
      </c>
      <c r="AD25" s="142"/>
      <c r="AE25" s="142"/>
      <c r="AF25" s="142"/>
      <c r="AG25" s="142"/>
      <c r="AH25" s="142"/>
      <c r="AI25" s="142"/>
      <c r="AJ25" s="142"/>
      <c r="AK25" s="142"/>
      <c r="AL25" s="142"/>
      <c r="AM25" s="142"/>
      <c r="AN25" s="142"/>
      <c r="AO25" s="142"/>
      <c r="AP25" s="142"/>
      <c r="AQ25" s="142"/>
      <c r="AR25" s="142"/>
      <c r="AS25" s="142"/>
      <c r="AT25" s="142"/>
      <c r="AU25" s="142"/>
      <c r="AV25" s="142"/>
      <c r="AW25" s="142"/>
      <c r="AX25" s="142"/>
      <c r="AY25" s="142"/>
      <c r="AZ25" s="142"/>
      <c r="BA25" s="142"/>
      <c r="BB25" s="142"/>
      <c r="BC25" s="142"/>
      <c r="BD25" s="142"/>
      <c r="BE25" s="142"/>
      <c r="BF25" s="142"/>
      <c r="BG25" s="142"/>
      <c r="BH25" s="142"/>
      <c r="BI25" s="142"/>
      <c r="BJ25" s="142"/>
      <c r="BK25" s="142"/>
      <c r="BL25" s="142"/>
      <c r="BM25" s="142"/>
      <c r="BN25" s="142"/>
      <c r="BO25" s="142"/>
      <c r="BP25" s="142"/>
      <c r="BQ25" s="142"/>
      <c r="BR25" s="142"/>
      <c r="BS25" s="142"/>
      <c r="BT25" s="142"/>
      <c r="BU25" s="142"/>
      <c r="BV25" s="142"/>
      <c r="BW25" s="142"/>
      <c r="BX25" s="142"/>
      <c r="BY25" s="142"/>
      <c r="BZ25" s="142"/>
      <c r="CA25" s="142"/>
      <c r="CB25" s="142"/>
      <c r="CC25" s="142"/>
      <c r="CD25" s="142"/>
      <c r="CE25" s="142"/>
      <c r="CF25" s="142"/>
      <c r="CG25" s="142"/>
      <c r="CH25" s="142"/>
      <c r="CI25" s="142"/>
      <c r="CJ25" s="142"/>
      <c r="CK25" s="142"/>
      <c r="CL25" s="142"/>
      <c r="CM25" s="142"/>
      <c r="CN25" s="142"/>
      <c r="CO25" s="142"/>
      <c r="CP25" s="142"/>
      <c r="CQ25" s="142"/>
      <c r="CR25" s="142"/>
      <c r="CS25" s="142"/>
      <c r="CT25" s="142"/>
      <c r="CU25" s="142"/>
      <c r="CV25" s="142"/>
      <c r="CW25" s="142"/>
      <c r="CX25" s="142"/>
      <c r="CY25" s="142"/>
      <c r="CZ25" s="142"/>
      <c r="DA25" s="47" t="s">
        <v>583</v>
      </c>
      <c r="DB25" s="47" t="s">
        <v>733</v>
      </c>
      <c r="DC25" s="42" t="s">
        <v>734</v>
      </c>
      <c r="DD25" s="298"/>
      <c r="DE25" s="47" t="s">
        <v>603</v>
      </c>
      <c r="DF25" s="49" t="s">
        <v>735</v>
      </c>
      <c r="DG25" s="47" t="s">
        <v>587</v>
      </c>
      <c r="DH25" s="42" t="s">
        <v>588</v>
      </c>
      <c r="DI25" s="42" t="s">
        <v>605</v>
      </c>
      <c r="DJ25" s="42" t="s">
        <v>722</v>
      </c>
      <c r="DK25" s="42" t="s">
        <v>723</v>
      </c>
      <c r="DL25" s="42" t="s">
        <v>590</v>
      </c>
      <c r="DM25" s="47" t="s">
        <v>386</v>
      </c>
      <c r="DN25" s="42" t="s">
        <v>591</v>
      </c>
      <c r="DO25" s="42" t="s">
        <v>592</v>
      </c>
      <c r="DP25" s="42" t="s">
        <v>593</v>
      </c>
      <c r="DQ25" s="42" t="s">
        <v>594</v>
      </c>
      <c r="DR25" s="42" t="s">
        <v>595</v>
      </c>
      <c r="DS25" s="42" t="s">
        <v>717</v>
      </c>
      <c r="DT25" s="105"/>
      <c r="DU25" s="47" t="s">
        <v>56</v>
      </c>
      <c r="DV25" s="47" t="s">
        <v>736</v>
      </c>
      <c r="DW25" s="47" t="s">
        <v>737</v>
      </c>
      <c r="DX25" s="47" t="s">
        <v>56</v>
      </c>
      <c r="DY25" s="47" t="s">
        <v>56</v>
      </c>
      <c r="DZ25" s="105" t="s">
        <v>56</v>
      </c>
    </row>
    <row r="26" spans="1:130" s="116" customFormat="1" ht="228" x14ac:dyDescent="0.25">
      <c r="A26" s="121" t="s">
        <v>386</v>
      </c>
      <c r="B26" s="42">
        <v>36</v>
      </c>
      <c r="C26" s="42" t="s">
        <v>374</v>
      </c>
      <c r="D26" s="42">
        <v>3602</v>
      </c>
      <c r="E26" s="42" t="s">
        <v>705</v>
      </c>
      <c r="F26" s="47">
        <v>55</v>
      </c>
      <c r="G26" s="42" t="s">
        <v>706</v>
      </c>
      <c r="H26" s="42" t="s">
        <v>145</v>
      </c>
      <c r="I26" s="123">
        <v>0.52</v>
      </c>
      <c r="J26" s="42">
        <v>2014</v>
      </c>
      <c r="K26" s="42" t="s">
        <v>611</v>
      </c>
      <c r="L26" s="123">
        <v>0.53</v>
      </c>
      <c r="M26" s="47" t="s">
        <v>1634</v>
      </c>
      <c r="N26" s="142"/>
      <c r="O26" s="142"/>
      <c r="P26" s="142"/>
      <c r="Q26" s="142"/>
      <c r="R26" s="47" t="s">
        <v>707</v>
      </c>
      <c r="S26" s="49" t="s">
        <v>738</v>
      </c>
      <c r="T26" s="49" t="s">
        <v>739</v>
      </c>
      <c r="U26" s="138">
        <v>150</v>
      </c>
      <c r="V26" s="49">
        <v>360203200</v>
      </c>
      <c r="W26" s="49" t="s">
        <v>740</v>
      </c>
      <c r="X26" s="47" t="s">
        <v>710</v>
      </c>
      <c r="Y26" s="47">
        <v>43</v>
      </c>
      <c r="Z26" s="47">
        <v>2019</v>
      </c>
      <c r="AA26" s="47" t="s">
        <v>649</v>
      </c>
      <c r="AB26" s="47">
        <v>243</v>
      </c>
      <c r="AC26" s="47" t="s">
        <v>741</v>
      </c>
      <c r="AD26" s="142"/>
      <c r="AE26" s="142"/>
      <c r="AF26" s="142"/>
      <c r="AG26" s="142"/>
      <c r="AH26" s="142"/>
      <c r="AI26" s="142"/>
      <c r="AJ26" s="142"/>
      <c r="AK26" s="142"/>
      <c r="AL26" s="142"/>
      <c r="AM26" s="142"/>
      <c r="AN26" s="142"/>
      <c r="AO26" s="142"/>
      <c r="AP26" s="142"/>
      <c r="AQ26" s="142"/>
      <c r="AR26" s="142"/>
      <c r="AS26" s="142"/>
      <c r="AT26" s="142"/>
      <c r="AU26" s="142"/>
      <c r="AV26" s="142"/>
      <c r="AW26" s="142"/>
      <c r="AX26" s="142"/>
      <c r="AY26" s="142"/>
      <c r="AZ26" s="142"/>
      <c r="BA26" s="142"/>
      <c r="BB26" s="142"/>
      <c r="BC26" s="142"/>
      <c r="BD26" s="142"/>
      <c r="BE26" s="142"/>
      <c r="BF26" s="142"/>
      <c r="BG26" s="142"/>
      <c r="BH26" s="142"/>
      <c r="BI26" s="142"/>
      <c r="BJ26" s="142"/>
      <c r="BK26" s="142"/>
      <c r="BL26" s="142"/>
      <c r="BM26" s="142"/>
      <c r="BN26" s="142"/>
      <c r="BO26" s="142"/>
      <c r="BP26" s="142"/>
      <c r="BQ26" s="142"/>
      <c r="BR26" s="142"/>
      <c r="BS26" s="142"/>
      <c r="BT26" s="142"/>
      <c r="BU26" s="142"/>
      <c r="BV26" s="142"/>
      <c r="BW26" s="142"/>
      <c r="BX26" s="142"/>
      <c r="BY26" s="142"/>
      <c r="BZ26" s="142"/>
      <c r="CA26" s="142"/>
      <c r="CB26" s="142"/>
      <c r="CC26" s="142"/>
      <c r="CD26" s="142"/>
      <c r="CE26" s="142"/>
      <c r="CF26" s="142"/>
      <c r="CG26" s="142"/>
      <c r="CH26" s="142"/>
      <c r="CI26" s="142"/>
      <c r="CJ26" s="142"/>
      <c r="CK26" s="142"/>
      <c r="CL26" s="142"/>
      <c r="CM26" s="142"/>
      <c r="CN26" s="142"/>
      <c r="CO26" s="142"/>
      <c r="CP26" s="142"/>
      <c r="CQ26" s="142"/>
      <c r="CR26" s="142"/>
      <c r="CS26" s="142"/>
      <c r="CT26" s="142"/>
      <c r="CU26" s="142"/>
      <c r="CV26" s="142"/>
      <c r="CW26" s="142"/>
      <c r="CX26" s="142"/>
      <c r="CY26" s="142"/>
      <c r="CZ26" s="142"/>
      <c r="DA26" s="47" t="s">
        <v>583</v>
      </c>
      <c r="DB26" s="47" t="s">
        <v>742</v>
      </c>
      <c r="DC26" s="42" t="s">
        <v>3201</v>
      </c>
      <c r="DD26" s="298"/>
      <c r="DE26" s="47" t="s">
        <v>603</v>
      </c>
      <c r="DF26" s="42" t="s">
        <v>615</v>
      </c>
      <c r="DG26" s="42" t="s">
        <v>595</v>
      </c>
      <c r="DH26" s="42" t="s">
        <v>588</v>
      </c>
      <c r="DI26" s="42" t="s">
        <v>605</v>
      </c>
      <c r="DJ26" s="42" t="s">
        <v>722</v>
      </c>
      <c r="DK26" s="42" t="s">
        <v>723</v>
      </c>
      <c r="DL26" s="42" t="s">
        <v>590</v>
      </c>
      <c r="DM26" s="47" t="s">
        <v>386</v>
      </c>
      <c r="DN26" s="42" t="s">
        <v>591</v>
      </c>
      <c r="DO26" s="42" t="s">
        <v>592</v>
      </c>
      <c r="DP26" s="42" t="s">
        <v>593</v>
      </c>
      <c r="DQ26" s="42" t="s">
        <v>594</v>
      </c>
      <c r="DR26" s="42" t="s">
        <v>595</v>
      </c>
      <c r="DS26" s="42" t="s">
        <v>717</v>
      </c>
      <c r="DT26" s="105"/>
      <c r="DU26" s="47" t="s">
        <v>56</v>
      </c>
      <c r="DV26" s="47" t="s">
        <v>743</v>
      </c>
      <c r="DW26" s="47" t="s">
        <v>744</v>
      </c>
      <c r="DX26" s="47" t="s">
        <v>56</v>
      </c>
      <c r="DY26" s="47" t="s">
        <v>744</v>
      </c>
      <c r="DZ26" s="105" t="s">
        <v>56</v>
      </c>
    </row>
    <row r="27" spans="1:130" s="116" customFormat="1" ht="228" x14ac:dyDescent="0.25">
      <c r="A27" s="121" t="s">
        <v>386</v>
      </c>
      <c r="B27" s="42">
        <v>36</v>
      </c>
      <c r="C27" s="42" t="s">
        <v>374</v>
      </c>
      <c r="D27" s="42">
        <v>3602</v>
      </c>
      <c r="E27" s="42" t="s">
        <v>705</v>
      </c>
      <c r="F27" s="47">
        <v>55</v>
      </c>
      <c r="G27" s="42" t="s">
        <v>706</v>
      </c>
      <c r="H27" s="42" t="s">
        <v>145</v>
      </c>
      <c r="I27" s="123">
        <v>0.52</v>
      </c>
      <c r="J27" s="42">
        <v>2014</v>
      </c>
      <c r="K27" s="42" t="s">
        <v>611</v>
      </c>
      <c r="L27" s="123">
        <v>0.53</v>
      </c>
      <c r="M27" s="47" t="s">
        <v>1634</v>
      </c>
      <c r="N27" s="142"/>
      <c r="O27" s="142"/>
      <c r="P27" s="142"/>
      <c r="Q27" s="142"/>
      <c r="R27" s="47" t="s">
        <v>707</v>
      </c>
      <c r="S27" s="49">
        <v>3602035</v>
      </c>
      <c r="T27" s="49" t="s">
        <v>745</v>
      </c>
      <c r="U27" s="138">
        <v>151</v>
      </c>
      <c r="V27" s="49" t="s">
        <v>746</v>
      </c>
      <c r="W27" s="49" t="s">
        <v>747</v>
      </c>
      <c r="X27" s="47" t="s">
        <v>47</v>
      </c>
      <c r="Y27" s="47">
        <v>26</v>
      </c>
      <c r="Z27" s="47">
        <v>2019</v>
      </c>
      <c r="AA27" s="47" t="s">
        <v>649</v>
      </c>
      <c r="AB27" s="47">
        <v>36</v>
      </c>
      <c r="AC27" s="47" t="s">
        <v>1636</v>
      </c>
      <c r="AD27" s="142"/>
      <c r="AE27" s="142"/>
      <c r="AF27" s="142"/>
      <c r="AG27" s="142"/>
      <c r="AH27" s="142"/>
      <c r="AI27" s="142"/>
      <c r="AJ27" s="142"/>
      <c r="AK27" s="142"/>
      <c r="AL27" s="142"/>
      <c r="AM27" s="142"/>
      <c r="AN27" s="142"/>
      <c r="AO27" s="142"/>
      <c r="AP27" s="142"/>
      <c r="AQ27" s="142"/>
      <c r="AR27" s="142"/>
      <c r="AS27" s="142"/>
      <c r="AT27" s="142"/>
      <c r="AU27" s="142"/>
      <c r="AV27" s="142"/>
      <c r="AW27" s="142"/>
      <c r="AX27" s="142"/>
      <c r="AY27" s="142"/>
      <c r="AZ27" s="142"/>
      <c r="BA27" s="142"/>
      <c r="BB27" s="142"/>
      <c r="BC27" s="142"/>
      <c r="BD27" s="142"/>
      <c r="BE27" s="142"/>
      <c r="BF27" s="142"/>
      <c r="BG27" s="142"/>
      <c r="BH27" s="142"/>
      <c r="BI27" s="142"/>
      <c r="BJ27" s="142"/>
      <c r="BK27" s="142"/>
      <c r="BL27" s="142"/>
      <c r="BM27" s="142"/>
      <c r="BN27" s="142"/>
      <c r="BO27" s="142"/>
      <c r="BP27" s="142"/>
      <c r="BQ27" s="142"/>
      <c r="BR27" s="142"/>
      <c r="BS27" s="142"/>
      <c r="BT27" s="142"/>
      <c r="BU27" s="142"/>
      <c r="BV27" s="142"/>
      <c r="BW27" s="142"/>
      <c r="BX27" s="142"/>
      <c r="BY27" s="142"/>
      <c r="BZ27" s="142"/>
      <c r="CA27" s="142"/>
      <c r="CB27" s="142"/>
      <c r="CC27" s="142"/>
      <c r="CD27" s="142"/>
      <c r="CE27" s="142"/>
      <c r="CF27" s="142"/>
      <c r="CG27" s="142"/>
      <c r="CH27" s="142"/>
      <c r="CI27" s="142"/>
      <c r="CJ27" s="142"/>
      <c r="CK27" s="142"/>
      <c r="CL27" s="142"/>
      <c r="CM27" s="142"/>
      <c r="CN27" s="142"/>
      <c r="CO27" s="142"/>
      <c r="CP27" s="142"/>
      <c r="CQ27" s="142"/>
      <c r="CR27" s="142"/>
      <c r="CS27" s="142"/>
      <c r="CT27" s="142"/>
      <c r="CU27" s="142"/>
      <c r="CV27" s="142"/>
      <c r="CW27" s="142"/>
      <c r="CX27" s="142"/>
      <c r="CY27" s="142"/>
      <c r="CZ27" s="142"/>
      <c r="DA27" s="47" t="s">
        <v>583</v>
      </c>
      <c r="DB27" s="47" t="s">
        <v>742</v>
      </c>
      <c r="DC27" s="42" t="s">
        <v>748</v>
      </c>
      <c r="DD27" s="298"/>
      <c r="DE27" s="47" t="s">
        <v>603</v>
      </c>
      <c r="DF27" s="42" t="s">
        <v>615</v>
      </c>
      <c r="DG27" s="42" t="s">
        <v>595</v>
      </c>
      <c r="DH27" s="42" t="s">
        <v>588</v>
      </c>
      <c r="DI27" s="42" t="s">
        <v>605</v>
      </c>
      <c r="DJ27" s="42" t="s">
        <v>722</v>
      </c>
      <c r="DK27" s="42" t="s">
        <v>723</v>
      </c>
      <c r="DL27" s="42" t="s">
        <v>590</v>
      </c>
      <c r="DM27" s="47" t="s">
        <v>386</v>
      </c>
      <c r="DN27" s="42" t="s">
        <v>591</v>
      </c>
      <c r="DO27" s="42" t="s">
        <v>592</v>
      </c>
      <c r="DP27" s="42" t="s">
        <v>593</v>
      </c>
      <c r="DQ27" s="42" t="s">
        <v>594</v>
      </c>
      <c r="DR27" s="42" t="s">
        <v>595</v>
      </c>
      <c r="DS27" s="42" t="s">
        <v>717</v>
      </c>
      <c r="DT27" s="105"/>
      <c r="DU27" s="47" t="s">
        <v>56</v>
      </c>
      <c r="DV27" s="47" t="s">
        <v>749</v>
      </c>
      <c r="DW27" s="47" t="s">
        <v>749</v>
      </c>
      <c r="DX27" s="47" t="s">
        <v>56</v>
      </c>
      <c r="DY27" s="47" t="s">
        <v>56</v>
      </c>
      <c r="DZ27" s="105" t="s">
        <v>56</v>
      </c>
    </row>
    <row r="28" spans="1:130" s="116" customFormat="1" ht="228" x14ac:dyDescent="0.25">
      <c r="A28" s="121" t="s">
        <v>386</v>
      </c>
      <c r="B28" s="42">
        <v>36</v>
      </c>
      <c r="C28" s="42" t="s">
        <v>374</v>
      </c>
      <c r="D28" s="42">
        <v>3602</v>
      </c>
      <c r="E28" s="42" t="s">
        <v>705</v>
      </c>
      <c r="F28" s="47">
        <v>55</v>
      </c>
      <c r="G28" s="42" t="s">
        <v>706</v>
      </c>
      <c r="H28" s="42" t="s">
        <v>145</v>
      </c>
      <c r="I28" s="123">
        <v>0.52</v>
      </c>
      <c r="J28" s="42">
        <v>2014</v>
      </c>
      <c r="K28" s="42" t="s">
        <v>611</v>
      </c>
      <c r="L28" s="123">
        <v>0.53</v>
      </c>
      <c r="M28" s="47" t="s">
        <v>1634</v>
      </c>
      <c r="N28" s="142"/>
      <c r="O28" s="142"/>
      <c r="P28" s="142"/>
      <c r="Q28" s="142"/>
      <c r="R28" s="47" t="s">
        <v>707</v>
      </c>
      <c r="S28" s="49" t="s">
        <v>750</v>
      </c>
      <c r="T28" s="49" t="s">
        <v>751</v>
      </c>
      <c r="U28" s="138">
        <v>152</v>
      </c>
      <c r="V28" s="49">
        <v>360203800</v>
      </c>
      <c r="W28" s="124" t="s">
        <v>752</v>
      </c>
      <c r="X28" s="47" t="s">
        <v>710</v>
      </c>
      <c r="Y28" s="47">
        <v>3</v>
      </c>
      <c r="Z28" s="47">
        <v>2019</v>
      </c>
      <c r="AA28" s="47" t="s">
        <v>649</v>
      </c>
      <c r="AB28" s="47">
        <v>10</v>
      </c>
      <c r="AC28" s="47" t="s">
        <v>3254</v>
      </c>
      <c r="AD28" s="142"/>
      <c r="AE28" s="142"/>
      <c r="AF28" s="142"/>
      <c r="AG28" s="142"/>
      <c r="AH28" s="142"/>
      <c r="AI28" s="142"/>
      <c r="AJ28" s="142"/>
      <c r="AK28" s="142"/>
      <c r="AL28" s="142"/>
      <c r="AM28" s="142"/>
      <c r="AN28" s="142"/>
      <c r="AO28" s="142"/>
      <c r="AP28" s="142"/>
      <c r="AQ28" s="142"/>
      <c r="AR28" s="142"/>
      <c r="AS28" s="142"/>
      <c r="AT28" s="142"/>
      <c r="AU28" s="142"/>
      <c r="AV28" s="142"/>
      <c r="AW28" s="142"/>
      <c r="AX28" s="142"/>
      <c r="AY28" s="142"/>
      <c r="AZ28" s="142"/>
      <c r="BA28" s="142"/>
      <c r="BB28" s="142"/>
      <c r="BC28" s="142"/>
      <c r="BD28" s="142"/>
      <c r="BE28" s="142"/>
      <c r="BF28" s="142"/>
      <c r="BG28" s="142"/>
      <c r="BH28" s="142"/>
      <c r="BI28" s="142"/>
      <c r="BJ28" s="142"/>
      <c r="BK28" s="142"/>
      <c r="BL28" s="142"/>
      <c r="BM28" s="142"/>
      <c r="BN28" s="142"/>
      <c r="BO28" s="142"/>
      <c r="BP28" s="142"/>
      <c r="BQ28" s="142"/>
      <c r="BR28" s="142"/>
      <c r="BS28" s="142"/>
      <c r="BT28" s="142"/>
      <c r="BU28" s="142"/>
      <c r="BV28" s="142"/>
      <c r="BW28" s="142"/>
      <c r="BX28" s="142"/>
      <c r="BY28" s="142"/>
      <c r="BZ28" s="142"/>
      <c r="CA28" s="142"/>
      <c r="CB28" s="142"/>
      <c r="CC28" s="142"/>
      <c r="CD28" s="142"/>
      <c r="CE28" s="142"/>
      <c r="CF28" s="142"/>
      <c r="CG28" s="142"/>
      <c r="CH28" s="142"/>
      <c r="CI28" s="142"/>
      <c r="CJ28" s="142"/>
      <c r="CK28" s="142"/>
      <c r="CL28" s="142"/>
      <c r="CM28" s="142"/>
      <c r="CN28" s="142"/>
      <c r="CO28" s="142"/>
      <c r="CP28" s="142"/>
      <c r="CQ28" s="142"/>
      <c r="CR28" s="142"/>
      <c r="CS28" s="142"/>
      <c r="CT28" s="142"/>
      <c r="CU28" s="142"/>
      <c r="CV28" s="142"/>
      <c r="CW28" s="142"/>
      <c r="CX28" s="142"/>
      <c r="CY28" s="142"/>
      <c r="CZ28" s="142"/>
      <c r="DA28" s="47" t="s">
        <v>583</v>
      </c>
      <c r="DB28" s="47" t="s">
        <v>753</v>
      </c>
      <c r="DC28" s="42" t="s">
        <v>754</v>
      </c>
      <c r="DD28" s="298"/>
      <c r="DE28" s="47" t="s">
        <v>603</v>
      </c>
      <c r="DF28" s="42" t="s">
        <v>615</v>
      </c>
      <c r="DG28" s="47" t="s">
        <v>587</v>
      </c>
      <c r="DH28" s="42" t="s">
        <v>588</v>
      </c>
      <c r="DI28" s="42" t="s">
        <v>605</v>
      </c>
      <c r="DJ28" s="42" t="s">
        <v>722</v>
      </c>
      <c r="DK28" s="42" t="s">
        <v>723</v>
      </c>
      <c r="DL28" s="42" t="s">
        <v>590</v>
      </c>
      <c r="DM28" s="47" t="s">
        <v>386</v>
      </c>
      <c r="DN28" s="42" t="s">
        <v>591</v>
      </c>
      <c r="DO28" s="42" t="s">
        <v>592</v>
      </c>
      <c r="DP28" s="42" t="s">
        <v>593</v>
      </c>
      <c r="DQ28" s="42" t="s">
        <v>594</v>
      </c>
      <c r="DR28" s="42" t="s">
        <v>595</v>
      </c>
      <c r="DS28" s="42" t="s">
        <v>717</v>
      </c>
      <c r="DT28" s="105"/>
      <c r="DU28" s="47" t="s">
        <v>56</v>
      </c>
      <c r="DV28" s="47" t="s">
        <v>755</v>
      </c>
      <c r="DW28" s="47" t="s">
        <v>756</v>
      </c>
      <c r="DX28" s="47" t="s">
        <v>56</v>
      </c>
      <c r="DY28" s="47" t="s">
        <v>756</v>
      </c>
      <c r="DZ28" s="105" t="s">
        <v>56</v>
      </c>
    </row>
    <row r="29" spans="1:130" s="116" customFormat="1" ht="228" x14ac:dyDescent="0.25">
      <c r="A29" s="121" t="s">
        <v>386</v>
      </c>
      <c r="B29" s="42">
        <v>36</v>
      </c>
      <c r="C29" s="42" t="s">
        <v>374</v>
      </c>
      <c r="D29" s="42">
        <v>3602</v>
      </c>
      <c r="E29" s="42" t="s">
        <v>705</v>
      </c>
      <c r="F29" s="47">
        <v>55</v>
      </c>
      <c r="G29" s="42" t="s">
        <v>706</v>
      </c>
      <c r="H29" s="42" t="s">
        <v>145</v>
      </c>
      <c r="I29" s="123">
        <v>0.52</v>
      </c>
      <c r="J29" s="42">
        <v>2014</v>
      </c>
      <c r="K29" s="42" t="s">
        <v>611</v>
      </c>
      <c r="L29" s="123">
        <v>0.53</v>
      </c>
      <c r="M29" s="47" t="s">
        <v>1634</v>
      </c>
      <c r="N29" s="142"/>
      <c r="O29" s="142"/>
      <c r="P29" s="142"/>
      <c r="Q29" s="142"/>
      <c r="R29" s="47" t="s">
        <v>707</v>
      </c>
      <c r="S29" s="49">
        <v>3602017</v>
      </c>
      <c r="T29" s="49" t="s">
        <v>757</v>
      </c>
      <c r="U29" s="138">
        <v>153</v>
      </c>
      <c r="V29" s="49" t="s">
        <v>758</v>
      </c>
      <c r="W29" s="49" t="s">
        <v>3202</v>
      </c>
      <c r="X29" s="47" t="s">
        <v>239</v>
      </c>
      <c r="Y29" s="23">
        <v>0.25</v>
      </c>
      <c r="Z29" s="47">
        <v>2019</v>
      </c>
      <c r="AA29" s="47" t="s">
        <v>759</v>
      </c>
      <c r="AB29" s="23">
        <v>0.3</v>
      </c>
      <c r="AC29" s="47" t="s">
        <v>1637</v>
      </c>
      <c r="AD29" s="142"/>
      <c r="AE29" s="142"/>
      <c r="AF29" s="142"/>
      <c r="AG29" s="142"/>
      <c r="AH29" s="142"/>
      <c r="AI29" s="142"/>
      <c r="AJ29" s="142"/>
      <c r="AK29" s="142"/>
      <c r="AL29" s="142"/>
      <c r="AM29" s="142"/>
      <c r="AN29" s="142"/>
      <c r="AO29" s="142"/>
      <c r="AP29" s="142"/>
      <c r="AQ29" s="142"/>
      <c r="AR29" s="142"/>
      <c r="AS29" s="142"/>
      <c r="AT29" s="142"/>
      <c r="AU29" s="142"/>
      <c r="AV29" s="142"/>
      <c r="AW29" s="142"/>
      <c r="AX29" s="142"/>
      <c r="AY29" s="142"/>
      <c r="AZ29" s="142"/>
      <c r="BA29" s="142"/>
      <c r="BB29" s="142"/>
      <c r="BC29" s="142"/>
      <c r="BD29" s="142"/>
      <c r="BE29" s="142"/>
      <c r="BF29" s="142"/>
      <c r="BG29" s="142"/>
      <c r="BH29" s="142"/>
      <c r="BI29" s="142"/>
      <c r="BJ29" s="142"/>
      <c r="BK29" s="142"/>
      <c r="BL29" s="142"/>
      <c r="BM29" s="142"/>
      <c r="BN29" s="142"/>
      <c r="BO29" s="142"/>
      <c r="BP29" s="142"/>
      <c r="BQ29" s="142"/>
      <c r="BR29" s="142"/>
      <c r="BS29" s="142"/>
      <c r="BT29" s="142"/>
      <c r="BU29" s="142"/>
      <c r="BV29" s="142"/>
      <c r="BW29" s="142"/>
      <c r="BX29" s="142"/>
      <c r="BY29" s="142"/>
      <c r="BZ29" s="142"/>
      <c r="CA29" s="142"/>
      <c r="CB29" s="142"/>
      <c r="CC29" s="142"/>
      <c r="CD29" s="142"/>
      <c r="CE29" s="142"/>
      <c r="CF29" s="142"/>
      <c r="CG29" s="142"/>
      <c r="CH29" s="142"/>
      <c r="CI29" s="142"/>
      <c r="CJ29" s="142"/>
      <c r="CK29" s="142"/>
      <c r="CL29" s="142"/>
      <c r="CM29" s="142"/>
      <c r="CN29" s="142"/>
      <c r="CO29" s="142"/>
      <c r="CP29" s="142"/>
      <c r="CQ29" s="142"/>
      <c r="CR29" s="142"/>
      <c r="CS29" s="142"/>
      <c r="CT29" s="142"/>
      <c r="CU29" s="142"/>
      <c r="CV29" s="142"/>
      <c r="CW29" s="142"/>
      <c r="CX29" s="142"/>
      <c r="CY29" s="142"/>
      <c r="CZ29" s="142"/>
      <c r="DA29" s="47" t="s">
        <v>583</v>
      </c>
      <c r="DB29" s="47" t="s">
        <v>753</v>
      </c>
      <c r="DC29" s="42" t="s">
        <v>760</v>
      </c>
      <c r="DD29" s="298"/>
      <c r="DE29" s="47" t="s">
        <v>603</v>
      </c>
      <c r="DF29" s="42" t="s">
        <v>615</v>
      </c>
      <c r="DG29" s="42" t="s">
        <v>595</v>
      </c>
      <c r="DH29" s="42" t="s">
        <v>588</v>
      </c>
      <c r="DI29" s="42" t="s">
        <v>605</v>
      </c>
      <c r="DJ29" s="42" t="s">
        <v>722</v>
      </c>
      <c r="DK29" s="42" t="s">
        <v>723</v>
      </c>
      <c r="DL29" s="42" t="s">
        <v>590</v>
      </c>
      <c r="DM29" s="47" t="s">
        <v>386</v>
      </c>
      <c r="DN29" s="42" t="s">
        <v>591</v>
      </c>
      <c r="DO29" s="42" t="s">
        <v>592</v>
      </c>
      <c r="DP29" s="42" t="s">
        <v>593</v>
      </c>
      <c r="DQ29" s="42" t="s">
        <v>594</v>
      </c>
      <c r="DR29" s="42" t="s">
        <v>595</v>
      </c>
      <c r="DS29" s="42" t="s">
        <v>717</v>
      </c>
      <c r="DT29" s="105"/>
      <c r="DU29" s="47" t="s">
        <v>56</v>
      </c>
      <c r="DV29" s="47" t="s">
        <v>761</v>
      </c>
      <c r="DW29" s="47" t="s">
        <v>761</v>
      </c>
      <c r="DX29" s="47" t="s">
        <v>56</v>
      </c>
      <c r="DY29" s="47" t="s">
        <v>761</v>
      </c>
      <c r="DZ29" s="105" t="s">
        <v>56</v>
      </c>
    </row>
    <row r="30" spans="1:130" s="116" customFormat="1" ht="228" x14ac:dyDescent="0.25">
      <c r="A30" s="121" t="s">
        <v>386</v>
      </c>
      <c r="B30" s="42">
        <v>36</v>
      </c>
      <c r="C30" s="42" t="s">
        <v>374</v>
      </c>
      <c r="D30" s="42">
        <v>3602</v>
      </c>
      <c r="E30" s="42" t="s">
        <v>705</v>
      </c>
      <c r="F30" s="47">
        <v>55</v>
      </c>
      <c r="G30" s="42" t="s">
        <v>706</v>
      </c>
      <c r="H30" s="42" t="s">
        <v>145</v>
      </c>
      <c r="I30" s="123">
        <v>0.52</v>
      </c>
      <c r="J30" s="42">
        <v>2014</v>
      </c>
      <c r="K30" s="42" t="s">
        <v>611</v>
      </c>
      <c r="L30" s="123">
        <v>0.53</v>
      </c>
      <c r="M30" s="47" t="s">
        <v>1634</v>
      </c>
      <c r="N30" s="142"/>
      <c r="O30" s="142"/>
      <c r="P30" s="142"/>
      <c r="Q30" s="142"/>
      <c r="R30" s="47" t="s">
        <v>707</v>
      </c>
      <c r="S30" s="49">
        <v>3602013</v>
      </c>
      <c r="T30" s="49" t="s">
        <v>762</v>
      </c>
      <c r="U30" s="138">
        <v>154</v>
      </c>
      <c r="V30" s="49">
        <v>360201304</v>
      </c>
      <c r="W30" s="49" t="s">
        <v>763</v>
      </c>
      <c r="X30" s="47" t="s">
        <v>710</v>
      </c>
      <c r="Y30" s="47">
        <v>43</v>
      </c>
      <c r="Z30" s="47">
        <v>2019</v>
      </c>
      <c r="AA30" s="47" t="s">
        <v>621</v>
      </c>
      <c r="AB30" s="47">
        <v>100</v>
      </c>
      <c r="AC30" s="117" t="s">
        <v>764</v>
      </c>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17"/>
      <c r="BD30" s="117"/>
      <c r="BE30" s="117"/>
      <c r="BF30" s="117"/>
      <c r="BG30" s="117"/>
      <c r="BH30" s="117"/>
      <c r="BI30" s="117"/>
      <c r="BJ30" s="117"/>
      <c r="BK30" s="117"/>
      <c r="BL30" s="117"/>
      <c r="BM30" s="117"/>
      <c r="BN30" s="117"/>
      <c r="BO30" s="117"/>
      <c r="BP30" s="117"/>
      <c r="BQ30" s="117"/>
      <c r="BR30" s="117"/>
      <c r="BS30" s="117"/>
      <c r="BT30" s="117"/>
      <c r="BU30" s="117"/>
      <c r="BV30" s="117"/>
      <c r="BW30" s="117"/>
      <c r="BX30" s="117"/>
      <c r="BY30" s="117"/>
      <c r="BZ30" s="117"/>
      <c r="CA30" s="117"/>
      <c r="CB30" s="117"/>
      <c r="CC30" s="117"/>
      <c r="CD30" s="117"/>
      <c r="CE30" s="117"/>
      <c r="CF30" s="117"/>
      <c r="CG30" s="117"/>
      <c r="CH30" s="117"/>
      <c r="CI30" s="117"/>
      <c r="CJ30" s="117"/>
      <c r="CK30" s="117"/>
      <c r="CL30" s="117"/>
      <c r="CM30" s="117"/>
      <c r="CN30" s="117"/>
      <c r="CO30" s="117"/>
      <c r="CP30" s="117"/>
      <c r="CQ30" s="117"/>
      <c r="CR30" s="117"/>
      <c r="CS30" s="117"/>
      <c r="CT30" s="117"/>
      <c r="CU30" s="117"/>
      <c r="CV30" s="117"/>
      <c r="CW30" s="117"/>
      <c r="CX30" s="117"/>
      <c r="CY30" s="117"/>
      <c r="CZ30" s="117"/>
      <c r="DA30" s="47" t="s">
        <v>583</v>
      </c>
      <c r="DB30" s="47" t="s">
        <v>765</v>
      </c>
      <c r="DC30" s="49" t="s">
        <v>766</v>
      </c>
      <c r="DD30" s="298"/>
      <c r="DE30" s="47" t="s">
        <v>603</v>
      </c>
      <c r="DF30" s="42" t="s">
        <v>615</v>
      </c>
      <c r="DG30" s="47" t="s">
        <v>587</v>
      </c>
      <c r="DH30" s="42" t="s">
        <v>588</v>
      </c>
      <c r="DI30" s="42" t="s">
        <v>605</v>
      </c>
      <c r="DJ30" s="42" t="s">
        <v>722</v>
      </c>
      <c r="DK30" s="42" t="s">
        <v>723</v>
      </c>
      <c r="DL30" s="42" t="s">
        <v>590</v>
      </c>
      <c r="DM30" s="47" t="s">
        <v>386</v>
      </c>
      <c r="DN30" s="42" t="s">
        <v>591</v>
      </c>
      <c r="DO30" s="42" t="s">
        <v>592</v>
      </c>
      <c r="DP30" s="42" t="s">
        <v>593</v>
      </c>
      <c r="DQ30" s="42" t="s">
        <v>594</v>
      </c>
      <c r="DR30" s="42" t="s">
        <v>595</v>
      </c>
      <c r="DS30" s="42" t="s">
        <v>717</v>
      </c>
      <c r="DT30" s="125"/>
      <c r="DU30" s="47" t="s">
        <v>56</v>
      </c>
      <c r="DV30" s="47" t="s">
        <v>56</v>
      </c>
      <c r="DW30" s="47" t="s">
        <v>56</v>
      </c>
      <c r="DX30" s="47" t="s">
        <v>56</v>
      </c>
      <c r="DY30" s="47" t="s">
        <v>56</v>
      </c>
      <c r="DZ30" s="125" t="s">
        <v>56</v>
      </c>
    </row>
    <row r="31" spans="1:130" s="116" customFormat="1" ht="256.5" x14ac:dyDescent="0.25">
      <c r="A31" s="121" t="s">
        <v>386</v>
      </c>
      <c r="B31" s="47">
        <v>39</v>
      </c>
      <c r="C31" s="47" t="s">
        <v>767</v>
      </c>
      <c r="D31" s="47">
        <v>3903</v>
      </c>
      <c r="E31" s="47" t="s">
        <v>1638</v>
      </c>
      <c r="F31" s="47">
        <v>56</v>
      </c>
      <c r="G31" s="47" t="s">
        <v>2816</v>
      </c>
      <c r="H31" s="47" t="s">
        <v>145</v>
      </c>
      <c r="I31" s="24">
        <v>0.01</v>
      </c>
      <c r="J31" s="47">
        <v>2019</v>
      </c>
      <c r="K31" s="47" t="s">
        <v>768</v>
      </c>
      <c r="L31" s="54">
        <v>1.4999999999999999E-2</v>
      </c>
      <c r="M31" s="54" t="s">
        <v>1639</v>
      </c>
      <c r="N31" s="54"/>
      <c r="O31" s="54"/>
      <c r="P31" s="54"/>
      <c r="Q31" s="54"/>
      <c r="R31" s="47" t="s">
        <v>769</v>
      </c>
      <c r="S31" s="49">
        <v>3903002</v>
      </c>
      <c r="T31" s="49" t="s">
        <v>770</v>
      </c>
      <c r="U31" s="138">
        <v>155</v>
      </c>
      <c r="V31" s="49">
        <v>390300208</v>
      </c>
      <c r="W31" s="49" t="s">
        <v>771</v>
      </c>
      <c r="X31" s="47" t="s">
        <v>710</v>
      </c>
      <c r="Y31" s="47">
        <v>2</v>
      </c>
      <c r="Z31" s="47">
        <v>2019</v>
      </c>
      <c r="AA31" s="47" t="s">
        <v>772</v>
      </c>
      <c r="AB31" s="47">
        <v>6</v>
      </c>
      <c r="AC31" s="47" t="s">
        <v>1640</v>
      </c>
      <c r="AD31" s="142"/>
      <c r="AE31" s="142"/>
      <c r="AF31" s="142"/>
      <c r="AG31" s="142"/>
      <c r="AH31" s="142"/>
      <c r="AI31" s="142"/>
      <c r="AJ31" s="142"/>
      <c r="AK31" s="142"/>
      <c r="AL31" s="142"/>
      <c r="AM31" s="142"/>
      <c r="AN31" s="142"/>
      <c r="AO31" s="142"/>
      <c r="AP31" s="142"/>
      <c r="AQ31" s="142"/>
      <c r="AR31" s="142"/>
      <c r="AS31" s="142"/>
      <c r="AT31" s="142"/>
      <c r="AU31" s="142"/>
      <c r="AV31" s="142"/>
      <c r="AW31" s="142"/>
      <c r="AX31" s="142"/>
      <c r="AY31" s="142"/>
      <c r="AZ31" s="142"/>
      <c r="BA31" s="142"/>
      <c r="BB31" s="142"/>
      <c r="BC31" s="142"/>
      <c r="BD31" s="142"/>
      <c r="BE31" s="142"/>
      <c r="BF31" s="142"/>
      <c r="BG31" s="142"/>
      <c r="BH31" s="142"/>
      <c r="BI31" s="142"/>
      <c r="BJ31" s="142"/>
      <c r="BK31" s="142"/>
      <c r="BL31" s="142"/>
      <c r="BM31" s="142"/>
      <c r="BN31" s="142"/>
      <c r="BO31" s="142"/>
      <c r="BP31" s="142"/>
      <c r="BQ31" s="142"/>
      <c r="BR31" s="142"/>
      <c r="BS31" s="142"/>
      <c r="BT31" s="142"/>
      <c r="BU31" s="142"/>
      <c r="BV31" s="142"/>
      <c r="BW31" s="142"/>
      <c r="BX31" s="142"/>
      <c r="BY31" s="142"/>
      <c r="BZ31" s="142"/>
      <c r="CA31" s="142"/>
      <c r="CB31" s="142"/>
      <c r="CC31" s="142"/>
      <c r="CD31" s="142"/>
      <c r="CE31" s="142"/>
      <c r="CF31" s="142"/>
      <c r="CG31" s="142"/>
      <c r="CH31" s="142"/>
      <c r="CI31" s="142"/>
      <c r="CJ31" s="142"/>
      <c r="CK31" s="142"/>
      <c r="CL31" s="142"/>
      <c r="CM31" s="142"/>
      <c r="CN31" s="142"/>
      <c r="CO31" s="142"/>
      <c r="CP31" s="142"/>
      <c r="CQ31" s="142"/>
      <c r="CR31" s="142"/>
      <c r="CS31" s="142"/>
      <c r="CT31" s="142"/>
      <c r="CU31" s="142"/>
      <c r="CV31" s="142"/>
      <c r="CW31" s="142"/>
      <c r="CX31" s="142"/>
      <c r="CY31" s="142"/>
      <c r="CZ31" s="142"/>
      <c r="DA31" s="47" t="s">
        <v>583</v>
      </c>
      <c r="DB31" s="47" t="s">
        <v>773</v>
      </c>
      <c r="DC31" s="49" t="s">
        <v>774</v>
      </c>
      <c r="DD31" s="126">
        <v>970000000</v>
      </c>
      <c r="DE31" s="47" t="s">
        <v>603</v>
      </c>
      <c r="DF31" s="42" t="s">
        <v>775</v>
      </c>
      <c r="DG31" s="42" t="s">
        <v>595</v>
      </c>
      <c r="DH31" s="42" t="s">
        <v>588</v>
      </c>
      <c r="DI31" s="42" t="s">
        <v>605</v>
      </c>
      <c r="DJ31" s="42" t="s">
        <v>722</v>
      </c>
      <c r="DK31" s="42" t="s">
        <v>723</v>
      </c>
      <c r="DL31" s="42" t="s">
        <v>590</v>
      </c>
      <c r="DM31" s="47" t="s">
        <v>386</v>
      </c>
      <c r="DN31" s="42" t="s">
        <v>591</v>
      </c>
      <c r="DO31" s="42" t="s">
        <v>592</v>
      </c>
      <c r="DP31" s="42" t="s">
        <v>593</v>
      </c>
      <c r="DQ31" s="42" t="s">
        <v>594</v>
      </c>
      <c r="DR31" s="42" t="s">
        <v>595</v>
      </c>
      <c r="DS31" s="96" t="s">
        <v>776</v>
      </c>
      <c r="DT31" s="47"/>
      <c r="DU31" s="47"/>
      <c r="DV31" s="47" t="s">
        <v>777</v>
      </c>
      <c r="DW31" s="47"/>
      <c r="DX31" s="47"/>
      <c r="DY31" s="47" t="s">
        <v>56</v>
      </c>
      <c r="DZ31" s="105" t="s">
        <v>56</v>
      </c>
    </row>
    <row r="32" spans="1:130" s="116" customFormat="1" ht="228" x14ac:dyDescent="0.25">
      <c r="A32" s="121" t="s">
        <v>386</v>
      </c>
      <c r="B32" s="42">
        <v>23</v>
      </c>
      <c r="C32" s="42" t="s">
        <v>778</v>
      </c>
      <c r="D32" s="42" t="s">
        <v>779</v>
      </c>
      <c r="E32" s="50" t="s">
        <v>1641</v>
      </c>
      <c r="F32" s="117">
        <v>57</v>
      </c>
      <c r="G32" s="42" t="s">
        <v>780</v>
      </c>
      <c r="H32" s="42" t="s">
        <v>781</v>
      </c>
      <c r="I32" s="42">
        <v>68.8851710249956</v>
      </c>
      <c r="J32" s="42">
        <v>2018</v>
      </c>
      <c r="K32" s="42" t="s">
        <v>782</v>
      </c>
      <c r="L32" s="127">
        <v>69.5</v>
      </c>
      <c r="M32" s="42" t="s">
        <v>1642</v>
      </c>
      <c r="N32" s="42"/>
      <c r="O32" s="42"/>
      <c r="P32" s="42"/>
      <c r="Q32" s="42"/>
      <c r="R32" s="47" t="s">
        <v>783</v>
      </c>
      <c r="S32" s="49">
        <v>2302020</v>
      </c>
      <c r="T32" s="49" t="s">
        <v>784</v>
      </c>
      <c r="U32" s="138">
        <v>156</v>
      </c>
      <c r="V32" s="49">
        <v>230202000</v>
      </c>
      <c r="W32" s="49" t="s">
        <v>785</v>
      </c>
      <c r="X32" s="47" t="s">
        <v>390</v>
      </c>
      <c r="Y32" s="47">
        <v>3</v>
      </c>
      <c r="Z32" s="47">
        <v>2019</v>
      </c>
      <c r="AA32" s="47" t="s">
        <v>786</v>
      </c>
      <c r="AB32" s="47">
        <v>9</v>
      </c>
      <c r="AC32" s="47" t="s">
        <v>2817</v>
      </c>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2"/>
      <c r="BH32" s="142"/>
      <c r="BI32" s="142"/>
      <c r="BJ32" s="142"/>
      <c r="BK32" s="142"/>
      <c r="BL32" s="142"/>
      <c r="BM32" s="142"/>
      <c r="BN32" s="142"/>
      <c r="BO32" s="142"/>
      <c r="BP32" s="142"/>
      <c r="BQ32" s="142"/>
      <c r="BR32" s="142"/>
      <c r="BS32" s="142"/>
      <c r="BT32" s="142"/>
      <c r="BU32" s="142"/>
      <c r="BV32" s="142"/>
      <c r="BW32" s="142"/>
      <c r="BX32" s="142"/>
      <c r="BY32" s="142"/>
      <c r="BZ32" s="142"/>
      <c r="CA32" s="142"/>
      <c r="CB32" s="142"/>
      <c r="CC32" s="142"/>
      <c r="CD32" s="142"/>
      <c r="CE32" s="142"/>
      <c r="CF32" s="142"/>
      <c r="CG32" s="142"/>
      <c r="CH32" s="142"/>
      <c r="CI32" s="142"/>
      <c r="CJ32" s="142"/>
      <c r="CK32" s="142"/>
      <c r="CL32" s="142"/>
      <c r="CM32" s="142"/>
      <c r="CN32" s="142"/>
      <c r="CO32" s="142"/>
      <c r="CP32" s="142"/>
      <c r="CQ32" s="142"/>
      <c r="CR32" s="142"/>
      <c r="CS32" s="142"/>
      <c r="CT32" s="142"/>
      <c r="CU32" s="142"/>
      <c r="CV32" s="142"/>
      <c r="CW32" s="142"/>
      <c r="CX32" s="142"/>
      <c r="CY32" s="142"/>
      <c r="CZ32" s="142"/>
      <c r="DA32" s="47" t="s">
        <v>583</v>
      </c>
      <c r="DB32" s="47" t="s">
        <v>787</v>
      </c>
      <c r="DC32" s="42" t="s">
        <v>788</v>
      </c>
      <c r="DD32" s="298">
        <v>530000000</v>
      </c>
      <c r="DE32" s="47" t="s">
        <v>603</v>
      </c>
      <c r="DF32" s="42" t="s">
        <v>775</v>
      </c>
      <c r="DG32" s="47" t="s">
        <v>587</v>
      </c>
      <c r="DH32" s="42" t="s">
        <v>588</v>
      </c>
      <c r="DI32" s="42" t="s">
        <v>605</v>
      </c>
      <c r="DJ32" s="42" t="s">
        <v>722</v>
      </c>
      <c r="DK32" s="42" t="s">
        <v>723</v>
      </c>
      <c r="DL32" s="42" t="s">
        <v>590</v>
      </c>
      <c r="DM32" s="47" t="s">
        <v>386</v>
      </c>
      <c r="DN32" s="42" t="s">
        <v>591</v>
      </c>
      <c r="DO32" s="42" t="s">
        <v>592</v>
      </c>
      <c r="DP32" s="42" t="s">
        <v>593</v>
      </c>
      <c r="DQ32" s="42" t="s">
        <v>594</v>
      </c>
      <c r="DR32" s="42" t="s">
        <v>595</v>
      </c>
      <c r="DS32" s="47" t="s">
        <v>789</v>
      </c>
      <c r="DT32" s="47"/>
      <c r="DU32" s="47" t="s">
        <v>56</v>
      </c>
      <c r="DV32" s="47" t="s">
        <v>790</v>
      </c>
      <c r="DW32" s="47" t="s">
        <v>791</v>
      </c>
      <c r="DX32" s="47" t="s">
        <v>56</v>
      </c>
      <c r="DY32" s="47" t="s">
        <v>56</v>
      </c>
      <c r="DZ32" s="47" t="s">
        <v>56</v>
      </c>
    </row>
    <row r="33" spans="1:130" s="116" customFormat="1" ht="228" x14ac:dyDescent="0.25">
      <c r="A33" s="121" t="s">
        <v>386</v>
      </c>
      <c r="B33" s="42">
        <v>23</v>
      </c>
      <c r="C33" s="42" t="s">
        <v>778</v>
      </c>
      <c r="D33" s="42" t="s">
        <v>779</v>
      </c>
      <c r="E33" s="50" t="s">
        <v>1641</v>
      </c>
      <c r="F33" s="117">
        <v>57</v>
      </c>
      <c r="G33" s="42" t="s">
        <v>780</v>
      </c>
      <c r="H33" s="42" t="s">
        <v>781</v>
      </c>
      <c r="I33" s="42">
        <v>68.8851710249956</v>
      </c>
      <c r="J33" s="42">
        <v>2018</v>
      </c>
      <c r="K33" s="42" t="s">
        <v>782</v>
      </c>
      <c r="L33" s="127">
        <v>69.5</v>
      </c>
      <c r="M33" s="42" t="s">
        <v>1642</v>
      </c>
      <c r="N33" s="42"/>
      <c r="O33" s="42"/>
      <c r="P33" s="42"/>
      <c r="Q33" s="42"/>
      <c r="R33" s="47" t="s">
        <v>783</v>
      </c>
      <c r="S33" s="42">
        <v>2302022</v>
      </c>
      <c r="T33" s="42" t="s">
        <v>792</v>
      </c>
      <c r="U33" s="138">
        <v>157</v>
      </c>
      <c r="V33" s="49" t="s">
        <v>793</v>
      </c>
      <c r="W33" s="49" t="s">
        <v>794</v>
      </c>
      <c r="X33" s="47" t="s">
        <v>390</v>
      </c>
      <c r="Y33" s="47">
        <v>3</v>
      </c>
      <c r="Z33" s="47">
        <v>2019</v>
      </c>
      <c r="AA33" s="47" t="s">
        <v>786</v>
      </c>
      <c r="AB33" s="27">
        <v>9</v>
      </c>
      <c r="AC33" s="117" t="s">
        <v>795</v>
      </c>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c r="BH33" s="117"/>
      <c r="BI33" s="117"/>
      <c r="BJ33" s="117"/>
      <c r="BK33" s="117"/>
      <c r="BL33" s="117"/>
      <c r="BM33" s="117"/>
      <c r="BN33" s="117"/>
      <c r="BO33" s="117"/>
      <c r="BP33" s="117"/>
      <c r="BQ33" s="117"/>
      <c r="BR33" s="117"/>
      <c r="BS33" s="117"/>
      <c r="BT33" s="117"/>
      <c r="BU33" s="117"/>
      <c r="BV33" s="117"/>
      <c r="BW33" s="117"/>
      <c r="BX33" s="117"/>
      <c r="BY33" s="117"/>
      <c r="BZ33" s="117"/>
      <c r="CA33" s="117"/>
      <c r="CB33" s="117"/>
      <c r="CC33" s="117"/>
      <c r="CD33" s="117"/>
      <c r="CE33" s="117"/>
      <c r="CF33" s="117"/>
      <c r="CG33" s="117"/>
      <c r="CH33" s="117"/>
      <c r="CI33" s="117"/>
      <c r="CJ33" s="117"/>
      <c r="CK33" s="117"/>
      <c r="CL33" s="117"/>
      <c r="CM33" s="117"/>
      <c r="CN33" s="117"/>
      <c r="CO33" s="117"/>
      <c r="CP33" s="117"/>
      <c r="CQ33" s="117"/>
      <c r="CR33" s="117"/>
      <c r="CS33" s="117"/>
      <c r="CT33" s="117"/>
      <c r="CU33" s="117"/>
      <c r="CV33" s="117"/>
      <c r="CW33" s="117"/>
      <c r="CX33" s="117"/>
      <c r="CY33" s="117"/>
      <c r="CZ33" s="117"/>
      <c r="DA33" s="47" t="s">
        <v>583</v>
      </c>
      <c r="DB33" s="47" t="s">
        <v>796</v>
      </c>
      <c r="DC33" s="42" t="s">
        <v>797</v>
      </c>
      <c r="DD33" s="298"/>
      <c r="DE33" s="47" t="s">
        <v>603</v>
      </c>
      <c r="DF33" s="42" t="s">
        <v>775</v>
      </c>
      <c r="DG33" s="47" t="s">
        <v>587</v>
      </c>
      <c r="DH33" s="42" t="s">
        <v>588</v>
      </c>
      <c r="DI33" s="42" t="s">
        <v>605</v>
      </c>
      <c r="DJ33" s="42" t="s">
        <v>722</v>
      </c>
      <c r="DK33" s="42" t="s">
        <v>723</v>
      </c>
      <c r="DL33" s="42" t="s">
        <v>590</v>
      </c>
      <c r="DM33" s="47" t="s">
        <v>386</v>
      </c>
      <c r="DN33" s="42" t="s">
        <v>591</v>
      </c>
      <c r="DO33" s="42" t="s">
        <v>592</v>
      </c>
      <c r="DP33" s="42" t="s">
        <v>593</v>
      </c>
      <c r="DQ33" s="42" t="s">
        <v>594</v>
      </c>
      <c r="DR33" s="42" t="s">
        <v>595</v>
      </c>
      <c r="DS33" s="47" t="s">
        <v>789</v>
      </c>
      <c r="DT33" s="47"/>
      <c r="DU33" s="47" t="s">
        <v>56</v>
      </c>
      <c r="DV33" s="47" t="s">
        <v>798</v>
      </c>
      <c r="DW33" s="47" t="s">
        <v>798</v>
      </c>
      <c r="DX33" s="47" t="s">
        <v>56</v>
      </c>
      <c r="DY33" s="47" t="s">
        <v>798</v>
      </c>
      <c r="DZ33" s="47" t="s">
        <v>56</v>
      </c>
    </row>
    <row r="34" spans="1:130" s="116" customFormat="1" ht="228" x14ac:dyDescent="0.25">
      <c r="A34" s="121" t="s">
        <v>386</v>
      </c>
      <c r="B34" s="42">
        <v>23</v>
      </c>
      <c r="C34" s="42" t="s">
        <v>778</v>
      </c>
      <c r="D34" s="42" t="s">
        <v>779</v>
      </c>
      <c r="E34" s="117" t="s">
        <v>1641</v>
      </c>
      <c r="F34" s="117">
        <v>57</v>
      </c>
      <c r="G34" s="42" t="s">
        <v>780</v>
      </c>
      <c r="H34" s="42" t="s">
        <v>781</v>
      </c>
      <c r="I34" s="42">
        <v>68.8851710249956</v>
      </c>
      <c r="J34" s="42">
        <v>2018</v>
      </c>
      <c r="K34" s="42" t="s">
        <v>782</v>
      </c>
      <c r="L34" s="127">
        <v>69.5</v>
      </c>
      <c r="M34" s="42" t="s">
        <v>1642</v>
      </c>
      <c r="N34" s="42"/>
      <c r="O34" s="42"/>
      <c r="P34" s="42"/>
      <c r="Q34" s="42"/>
      <c r="R34" s="47" t="s">
        <v>783</v>
      </c>
      <c r="S34" s="42">
        <v>2302022</v>
      </c>
      <c r="T34" s="42" t="s">
        <v>792</v>
      </c>
      <c r="U34" s="138">
        <v>158</v>
      </c>
      <c r="V34" s="49" t="s">
        <v>799</v>
      </c>
      <c r="W34" s="49" t="s">
        <v>800</v>
      </c>
      <c r="X34" s="47" t="s">
        <v>47</v>
      </c>
      <c r="Y34" s="47">
        <v>17</v>
      </c>
      <c r="Z34" s="47">
        <v>2019</v>
      </c>
      <c r="AA34" s="47" t="s">
        <v>786</v>
      </c>
      <c r="AB34" s="47">
        <v>30</v>
      </c>
      <c r="AC34" s="47" t="s">
        <v>801</v>
      </c>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42"/>
      <c r="BB34" s="142"/>
      <c r="BC34" s="142"/>
      <c r="BD34" s="142"/>
      <c r="BE34" s="142"/>
      <c r="BF34" s="142"/>
      <c r="BG34" s="142"/>
      <c r="BH34" s="142"/>
      <c r="BI34" s="142"/>
      <c r="BJ34" s="142"/>
      <c r="BK34" s="142"/>
      <c r="BL34" s="142"/>
      <c r="BM34" s="142"/>
      <c r="BN34" s="142"/>
      <c r="BO34" s="142"/>
      <c r="BP34" s="142"/>
      <c r="BQ34" s="142"/>
      <c r="BR34" s="142"/>
      <c r="BS34" s="142"/>
      <c r="BT34" s="142"/>
      <c r="BU34" s="142"/>
      <c r="BV34" s="142"/>
      <c r="BW34" s="142"/>
      <c r="BX34" s="142"/>
      <c r="BY34" s="142"/>
      <c r="BZ34" s="142"/>
      <c r="CA34" s="142"/>
      <c r="CB34" s="142"/>
      <c r="CC34" s="142"/>
      <c r="CD34" s="142"/>
      <c r="CE34" s="142"/>
      <c r="CF34" s="142"/>
      <c r="CG34" s="142"/>
      <c r="CH34" s="142"/>
      <c r="CI34" s="142"/>
      <c r="CJ34" s="142"/>
      <c r="CK34" s="142"/>
      <c r="CL34" s="142"/>
      <c r="CM34" s="142"/>
      <c r="CN34" s="142"/>
      <c r="CO34" s="142"/>
      <c r="CP34" s="142"/>
      <c r="CQ34" s="142"/>
      <c r="CR34" s="142"/>
      <c r="CS34" s="142"/>
      <c r="CT34" s="142"/>
      <c r="CU34" s="142"/>
      <c r="CV34" s="142"/>
      <c r="CW34" s="142"/>
      <c r="CX34" s="142"/>
      <c r="CY34" s="142"/>
      <c r="CZ34" s="142"/>
      <c r="DA34" s="47" t="s">
        <v>583</v>
      </c>
      <c r="DB34" s="47" t="s">
        <v>787</v>
      </c>
      <c r="DC34" s="42" t="s">
        <v>802</v>
      </c>
      <c r="DD34" s="298"/>
      <c r="DE34" s="47" t="s">
        <v>603</v>
      </c>
      <c r="DF34" s="42" t="s">
        <v>803</v>
      </c>
      <c r="DG34" s="47" t="s">
        <v>587</v>
      </c>
      <c r="DH34" s="42" t="s">
        <v>588</v>
      </c>
      <c r="DI34" s="42" t="s">
        <v>605</v>
      </c>
      <c r="DJ34" s="42" t="s">
        <v>722</v>
      </c>
      <c r="DK34" s="42" t="s">
        <v>723</v>
      </c>
      <c r="DL34" s="42" t="s">
        <v>590</v>
      </c>
      <c r="DM34" s="47" t="s">
        <v>386</v>
      </c>
      <c r="DN34" s="42" t="s">
        <v>591</v>
      </c>
      <c r="DO34" s="42" t="s">
        <v>592</v>
      </c>
      <c r="DP34" s="42" t="s">
        <v>593</v>
      </c>
      <c r="DQ34" s="42" t="s">
        <v>594</v>
      </c>
      <c r="DR34" s="42" t="s">
        <v>595</v>
      </c>
      <c r="DS34" s="47" t="s">
        <v>789</v>
      </c>
      <c r="DT34" s="47"/>
      <c r="DU34" s="47" t="s">
        <v>56</v>
      </c>
      <c r="DV34" s="47" t="s">
        <v>804</v>
      </c>
      <c r="DW34" s="47" t="s">
        <v>804</v>
      </c>
      <c r="DX34" s="47" t="s">
        <v>56</v>
      </c>
      <c r="DY34" s="47" t="s">
        <v>804</v>
      </c>
      <c r="DZ34" s="47" t="s">
        <v>56</v>
      </c>
    </row>
    <row r="35" spans="1:130" s="116" customFormat="1" ht="270.75" x14ac:dyDescent="0.25">
      <c r="A35" s="121" t="s">
        <v>805</v>
      </c>
      <c r="B35" s="42">
        <v>17</v>
      </c>
      <c r="C35" s="42" t="s">
        <v>806</v>
      </c>
      <c r="D35" s="42">
        <v>1702</v>
      </c>
      <c r="E35" s="42" t="s">
        <v>807</v>
      </c>
      <c r="F35" s="47">
        <v>58</v>
      </c>
      <c r="G35" s="42" t="s">
        <v>808</v>
      </c>
      <c r="H35" s="42" t="s">
        <v>390</v>
      </c>
      <c r="I35" s="42">
        <v>181</v>
      </c>
      <c r="J35" s="42">
        <v>2019</v>
      </c>
      <c r="K35" s="42" t="s">
        <v>809</v>
      </c>
      <c r="L35" s="42">
        <v>568</v>
      </c>
      <c r="M35" s="42" t="s">
        <v>2786</v>
      </c>
      <c r="N35" s="42"/>
      <c r="O35" s="42"/>
      <c r="P35" s="42"/>
      <c r="Q35" s="42"/>
      <c r="R35" s="47" t="s">
        <v>810</v>
      </c>
      <c r="S35" s="47">
        <v>1702016</v>
      </c>
      <c r="T35" s="47" t="s">
        <v>811</v>
      </c>
      <c r="U35" s="138">
        <v>159</v>
      </c>
      <c r="V35" s="48">
        <v>170201600</v>
      </c>
      <c r="W35" s="47" t="s">
        <v>2818</v>
      </c>
      <c r="X35" s="47" t="s">
        <v>47</v>
      </c>
      <c r="Y35" s="47">
        <v>6</v>
      </c>
      <c r="Z35" s="47">
        <v>2019</v>
      </c>
      <c r="AA35" s="47" t="s">
        <v>666</v>
      </c>
      <c r="AB35" s="47">
        <v>6</v>
      </c>
      <c r="AC35" s="50" t="s">
        <v>3255</v>
      </c>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2"/>
      <c r="BC35" s="142"/>
      <c r="BD35" s="142"/>
      <c r="BE35" s="142"/>
      <c r="BF35" s="142"/>
      <c r="BG35" s="142"/>
      <c r="BH35" s="142"/>
      <c r="BI35" s="142"/>
      <c r="BJ35" s="142"/>
      <c r="BK35" s="142"/>
      <c r="BL35" s="142"/>
      <c r="BM35" s="142"/>
      <c r="BN35" s="142"/>
      <c r="BO35" s="142"/>
      <c r="BP35" s="142"/>
      <c r="BQ35" s="142"/>
      <c r="BR35" s="142"/>
      <c r="BS35" s="142"/>
      <c r="BT35" s="142"/>
      <c r="BU35" s="142"/>
      <c r="BV35" s="142"/>
      <c r="BW35" s="142"/>
      <c r="BX35" s="142"/>
      <c r="BY35" s="142"/>
      <c r="BZ35" s="142"/>
      <c r="CA35" s="142"/>
      <c r="CB35" s="142"/>
      <c r="CC35" s="142"/>
      <c r="CD35" s="142"/>
      <c r="CE35" s="142"/>
      <c r="CF35" s="142"/>
      <c r="CG35" s="142"/>
      <c r="CH35" s="142"/>
      <c r="CI35" s="142"/>
      <c r="CJ35" s="142"/>
      <c r="CK35" s="142"/>
      <c r="CL35" s="142"/>
      <c r="CM35" s="142"/>
      <c r="CN35" s="142"/>
      <c r="CO35" s="142"/>
      <c r="CP35" s="142"/>
      <c r="CQ35" s="142"/>
      <c r="CR35" s="142"/>
      <c r="CS35" s="142"/>
      <c r="CT35" s="142"/>
      <c r="CU35" s="142"/>
      <c r="CV35" s="142"/>
      <c r="CW35" s="142"/>
      <c r="CX35" s="142"/>
      <c r="CY35" s="142"/>
      <c r="CZ35" s="142"/>
      <c r="DA35" s="47" t="s">
        <v>667</v>
      </c>
      <c r="DB35" s="47" t="s">
        <v>812</v>
      </c>
      <c r="DC35" s="47" t="s">
        <v>813</v>
      </c>
      <c r="DD35" s="299">
        <v>6028392500.1999998</v>
      </c>
      <c r="DE35" s="47" t="s">
        <v>814</v>
      </c>
      <c r="DF35" s="47" t="s">
        <v>815</v>
      </c>
      <c r="DG35" s="47" t="s">
        <v>595</v>
      </c>
      <c r="DH35" s="47" t="s">
        <v>816</v>
      </c>
      <c r="DI35" s="47" t="s">
        <v>817</v>
      </c>
      <c r="DJ35" s="47" t="s">
        <v>673</v>
      </c>
      <c r="DK35" s="47" t="s">
        <v>818</v>
      </c>
      <c r="DL35" s="47" t="s">
        <v>675</v>
      </c>
      <c r="DM35" s="47" t="s">
        <v>676</v>
      </c>
      <c r="DN35" s="47" t="s">
        <v>677</v>
      </c>
      <c r="DO35" s="47" t="s">
        <v>53</v>
      </c>
      <c r="DP35" s="47" t="s">
        <v>54</v>
      </c>
      <c r="DQ35" s="47" t="s">
        <v>678</v>
      </c>
      <c r="DR35" s="47" t="s">
        <v>595</v>
      </c>
      <c r="DS35" s="47" t="s">
        <v>186</v>
      </c>
      <c r="DT35" s="47" t="s">
        <v>819</v>
      </c>
      <c r="DU35" s="47" t="s">
        <v>418</v>
      </c>
      <c r="DV35" s="47" t="s">
        <v>418</v>
      </c>
      <c r="DW35" s="47" t="s">
        <v>418</v>
      </c>
      <c r="DX35" s="47"/>
      <c r="DY35" s="47" t="s">
        <v>418</v>
      </c>
      <c r="DZ35" s="47" t="s">
        <v>418</v>
      </c>
    </row>
    <row r="36" spans="1:130" s="116" customFormat="1" ht="270.75" x14ac:dyDescent="0.25">
      <c r="A36" s="121" t="s">
        <v>805</v>
      </c>
      <c r="B36" s="42">
        <v>17</v>
      </c>
      <c r="C36" s="42" t="s">
        <v>806</v>
      </c>
      <c r="D36" s="42">
        <v>1702</v>
      </c>
      <c r="E36" s="42" t="s">
        <v>807</v>
      </c>
      <c r="F36" s="47">
        <v>58</v>
      </c>
      <c r="G36" s="42" t="s">
        <v>808</v>
      </c>
      <c r="H36" s="42" t="s">
        <v>390</v>
      </c>
      <c r="I36" s="42">
        <v>181</v>
      </c>
      <c r="J36" s="42">
        <v>2019</v>
      </c>
      <c r="K36" s="42" t="s">
        <v>809</v>
      </c>
      <c r="L36" s="42">
        <v>568</v>
      </c>
      <c r="M36" s="42" t="s">
        <v>2786</v>
      </c>
      <c r="N36" s="42"/>
      <c r="O36" s="42"/>
      <c r="P36" s="42"/>
      <c r="Q36" s="42"/>
      <c r="R36" s="47" t="s">
        <v>810</v>
      </c>
      <c r="S36" s="47">
        <v>1702016</v>
      </c>
      <c r="T36" s="47" t="s">
        <v>811</v>
      </c>
      <c r="U36" s="138">
        <v>160</v>
      </c>
      <c r="V36" s="48">
        <v>170201600</v>
      </c>
      <c r="W36" s="47" t="s">
        <v>2819</v>
      </c>
      <c r="X36" s="47" t="s">
        <v>47</v>
      </c>
      <c r="Y36" s="47">
        <v>1</v>
      </c>
      <c r="Z36" s="47">
        <v>2019</v>
      </c>
      <c r="AA36" s="47" t="s">
        <v>666</v>
      </c>
      <c r="AB36" s="47">
        <v>2</v>
      </c>
      <c r="AC36" s="117" t="s">
        <v>2820</v>
      </c>
      <c r="AD36" s="117"/>
      <c r="AE36" s="117"/>
      <c r="AF36" s="117"/>
      <c r="AG36" s="117"/>
      <c r="AH36" s="117"/>
      <c r="AI36" s="117"/>
      <c r="AJ36" s="117"/>
      <c r="AK36" s="117"/>
      <c r="AL36" s="117"/>
      <c r="AM36" s="117"/>
      <c r="AN36" s="117"/>
      <c r="AO36" s="117"/>
      <c r="AP36" s="117"/>
      <c r="AQ36" s="117"/>
      <c r="AR36" s="117"/>
      <c r="AS36" s="117"/>
      <c r="AT36" s="117"/>
      <c r="AU36" s="117"/>
      <c r="AV36" s="117"/>
      <c r="AW36" s="117"/>
      <c r="AX36" s="117"/>
      <c r="AY36" s="117"/>
      <c r="AZ36" s="117"/>
      <c r="BA36" s="117"/>
      <c r="BB36" s="117"/>
      <c r="BC36" s="117"/>
      <c r="BD36" s="117"/>
      <c r="BE36" s="117"/>
      <c r="BF36" s="117"/>
      <c r="BG36" s="117"/>
      <c r="BH36" s="117"/>
      <c r="BI36" s="117"/>
      <c r="BJ36" s="117"/>
      <c r="BK36" s="117"/>
      <c r="BL36" s="117"/>
      <c r="BM36" s="117"/>
      <c r="BN36" s="117"/>
      <c r="BO36" s="117"/>
      <c r="BP36" s="117"/>
      <c r="BQ36" s="117"/>
      <c r="BR36" s="117"/>
      <c r="BS36" s="117"/>
      <c r="BT36" s="117"/>
      <c r="BU36" s="117"/>
      <c r="BV36" s="117"/>
      <c r="BW36" s="117"/>
      <c r="BX36" s="117"/>
      <c r="BY36" s="117"/>
      <c r="BZ36" s="117"/>
      <c r="CA36" s="117"/>
      <c r="CB36" s="117"/>
      <c r="CC36" s="117"/>
      <c r="CD36" s="117"/>
      <c r="CE36" s="117"/>
      <c r="CF36" s="117"/>
      <c r="CG36" s="117"/>
      <c r="CH36" s="117"/>
      <c r="CI36" s="117"/>
      <c r="CJ36" s="117"/>
      <c r="CK36" s="117"/>
      <c r="CL36" s="117"/>
      <c r="CM36" s="117"/>
      <c r="CN36" s="117"/>
      <c r="CO36" s="117"/>
      <c r="CP36" s="117"/>
      <c r="CQ36" s="117"/>
      <c r="CR36" s="117"/>
      <c r="CS36" s="117"/>
      <c r="CT36" s="117"/>
      <c r="CU36" s="117"/>
      <c r="CV36" s="117"/>
      <c r="CW36" s="117"/>
      <c r="CX36" s="117"/>
      <c r="CY36" s="117"/>
      <c r="CZ36" s="117"/>
      <c r="DA36" s="47" t="s">
        <v>667</v>
      </c>
      <c r="DB36" s="47" t="s">
        <v>812</v>
      </c>
      <c r="DC36" s="47" t="s">
        <v>813</v>
      </c>
      <c r="DD36" s="299"/>
      <c r="DE36" s="47" t="s">
        <v>814</v>
      </c>
      <c r="DF36" s="47" t="s">
        <v>815</v>
      </c>
      <c r="DG36" s="47" t="s">
        <v>595</v>
      </c>
      <c r="DH36" s="47" t="s">
        <v>816</v>
      </c>
      <c r="DI36" s="47" t="s">
        <v>817</v>
      </c>
      <c r="DJ36" s="47" t="s">
        <v>673</v>
      </c>
      <c r="DK36" s="47" t="s">
        <v>818</v>
      </c>
      <c r="DL36" s="47" t="s">
        <v>675</v>
      </c>
      <c r="DM36" s="47" t="s">
        <v>676</v>
      </c>
      <c r="DN36" s="47" t="s">
        <v>677</v>
      </c>
      <c r="DO36" s="47" t="s">
        <v>53</v>
      </c>
      <c r="DP36" s="47" t="s">
        <v>54</v>
      </c>
      <c r="DQ36" s="47" t="s">
        <v>678</v>
      </c>
      <c r="DR36" s="47" t="s">
        <v>595</v>
      </c>
      <c r="DS36" s="47" t="s">
        <v>186</v>
      </c>
      <c r="DT36" s="47" t="s">
        <v>819</v>
      </c>
      <c r="DU36" s="47" t="s">
        <v>418</v>
      </c>
      <c r="DV36" s="47" t="s">
        <v>418</v>
      </c>
      <c r="DW36" s="47" t="s">
        <v>418</v>
      </c>
      <c r="DX36" s="47"/>
      <c r="DY36" s="47" t="s">
        <v>418</v>
      </c>
      <c r="DZ36" s="47" t="s">
        <v>418</v>
      </c>
    </row>
    <row r="37" spans="1:130" s="116" customFormat="1" ht="270.75" x14ac:dyDescent="0.25">
      <c r="A37" s="121" t="s">
        <v>805</v>
      </c>
      <c r="B37" s="42">
        <v>17</v>
      </c>
      <c r="C37" s="42" t="s">
        <v>806</v>
      </c>
      <c r="D37" s="42">
        <v>1702</v>
      </c>
      <c r="E37" s="42" t="s">
        <v>807</v>
      </c>
      <c r="F37" s="47">
        <v>58</v>
      </c>
      <c r="G37" s="42" t="s">
        <v>808</v>
      </c>
      <c r="H37" s="42" t="s">
        <v>390</v>
      </c>
      <c r="I37" s="42">
        <v>181</v>
      </c>
      <c r="J37" s="42">
        <v>2019</v>
      </c>
      <c r="K37" s="42" t="s">
        <v>809</v>
      </c>
      <c r="L37" s="42">
        <v>568</v>
      </c>
      <c r="M37" s="42" t="s">
        <v>2786</v>
      </c>
      <c r="N37" s="42"/>
      <c r="O37" s="42"/>
      <c r="P37" s="42"/>
      <c r="Q37" s="42"/>
      <c r="R37" s="47" t="s">
        <v>820</v>
      </c>
      <c r="S37" s="47">
        <v>1702010</v>
      </c>
      <c r="T37" s="47" t="s">
        <v>821</v>
      </c>
      <c r="U37" s="138">
        <v>161</v>
      </c>
      <c r="V37" s="47">
        <v>170201000</v>
      </c>
      <c r="W37" s="47" t="s">
        <v>2821</v>
      </c>
      <c r="X37" s="47" t="s">
        <v>47</v>
      </c>
      <c r="Y37" s="47">
        <v>200</v>
      </c>
      <c r="Z37" s="47">
        <v>2019</v>
      </c>
      <c r="AA37" s="47" t="s">
        <v>666</v>
      </c>
      <c r="AB37" s="47">
        <v>1200</v>
      </c>
      <c r="AC37" s="47" t="s">
        <v>3256</v>
      </c>
      <c r="AD37" s="142"/>
      <c r="AE37" s="142"/>
      <c r="AF37" s="142"/>
      <c r="AG37" s="142"/>
      <c r="AH37" s="142"/>
      <c r="AI37" s="142"/>
      <c r="AJ37" s="142"/>
      <c r="AK37" s="142"/>
      <c r="AL37" s="142"/>
      <c r="AM37" s="142"/>
      <c r="AN37" s="142"/>
      <c r="AO37" s="142"/>
      <c r="AP37" s="142"/>
      <c r="AQ37" s="142"/>
      <c r="AR37" s="142"/>
      <c r="AS37" s="142"/>
      <c r="AT37" s="142"/>
      <c r="AU37" s="142"/>
      <c r="AV37" s="142"/>
      <c r="AW37" s="142"/>
      <c r="AX37" s="142"/>
      <c r="AY37" s="142"/>
      <c r="AZ37" s="142"/>
      <c r="BA37" s="142"/>
      <c r="BB37" s="142"/>
      <c r="BC37" s="142"/>
      <c r="BD37" s="142"/>
      <c r="BE37" s="142"/>
      <c r="BF37" s="142"/>
      <c r="BG37" s="142"/>
      <c r="BH37" s="142"/>
      <c r="BI37" s="142"/>
      <c r="BJ37" s="142"/>
      <c r="BK37" s="142"/>
      <c r="BL37" s="142"/>
      <c r="BM37" s="142"/>
      <c r="BN37" s="142"/>
      <c r="BO37" s="142"/>
      <c r="BP37" s="142"/>
      <c r="BQ37" s="142"/>
      <c r="BR37" s="142"/>
      <c r="BS37" s="142"/>
      <c r="BT37" s="142"/>
      <c r="BU37" s="142"/>
      <c r="BV37" s="142"/>
      <c r="BW37" s="142"/>
      <c r="BX37" s="142"/>
      <c r="BY37" s="142"/>
      <c r="BZ37" s="142"/>
      <c r="CA37" s="142"/>
      <c r="CB37" s="142"/>
      <c r="CC37" s="142"/>
      <c r="CD37" s="142"/>
      <c r="CE37" s="142"/>
      <c r="CF37" s="142"/>
      <c r="CG37" s="142"/>
      <c r="CH37" s="142"/>
      <c r="CI37" s="142"/>
      <c r="CJ37" s="142"/>
      <c r="CK37" s="142"/>
      <c r="CL37" s="142"/>
      <c r="CM37" s="142"/>
      <c r="CN37" s="142"/>
      <c r="CO37" s="142"/>
      <c r="CP37" s="142"/>
      <c r="CQ37" s="142"/>
      <c r="CR37" s="142"/>
      <c r="CS37" s="142"/>
      <c r="CT37" s="142"/>
      <c r="CU37" s="142"/>
      <c r="CV37" s="142"/>
      <c r="CW37" s="142"/>
      <c r="CX37" s="142"/>
      <c r="CY37" s="142"/>
      <c r="CZ37" s="142"/>
      <c r="DA37" s="47" t="s">
        <v>667</v>
      </c>
      <c r="DB37" s="47" t="s">
        <v>812</v>
      </c>
      <c r="DC37" s="47" t="s">
        <v>822</v>
      </c>
      <c r="DD37" s="299"/>
      <c r="DE37" s="47" t="s">
        <v>814</v>
      </c>
      <c r="DF37" s="47" t="s">
        <v>823</v>
      </c>
      <c r="DG37" s="47" t="s">
        <v>595</v>
      </c>
      <c r="DH37" s="47" t="s">
        <v>816</v>
      </c>
      <c r="DI37" s="47" t="s">
        <v>824</v>
      </c>
      <c r="DJ37" s="47" t="s">
        <v>673</v>
      </c>
      <c r="DK37" s="47" t="s">
        <v>825</v>
      </c>
      <c r="DL37" s="47" t="s">
        <v>675</v>
      </c>
      <c r="DM37" s="47" t="s">
        <v>676</v>
      </c>
      <c r="DN37" s="47" t="s">
        <v>677</v>
      </c>
      <c r="DO37" s="47" t="s">
        <v>53</v>
      </c>
      <c r="DP37" s="47" t="s">
        <v>54</v>
      </c>
      <c r="DQ37" s="47" t="s">
        <v>678</v>
      </c>
      <c r="DR37" s="47" t="s">
        <v>595</v>
      </c>
      <c r="DS37" s="47" t="s">
        <v>186</v>
      </c>
      <c r="DT37" s="47" t="s">
        <v>819</v>
      </c>
      <c r="DU37" s="47" t="s">
        <v>418</v>
      </c>
      <c r="DV37" s="47" t="s">
        <v>418</v>
      </c>
      <c r="DW37" s="47" t="s">
        <v>418</v>
      </c>
      <c r="DX37" s="47"/>
      <c r="DY37" s="47" t="s">
        <v>418</v>
      </c>
      <c r="DZ37" s="47" t="s">
        <v>418</v>
      </c>
    </row>
    <row r="38" spans="1:130" s="116" customFormat="1" ht="270.75" x14ac:dyDescent="0.25">
      <c r="A38" s="121" t="s">
        <v>805</v>
      </c>
      <c r="B38" s="42">
        <v>17</v>
      </c>
      <c r="C38" s="42" t="s">
        <v>806</v>
      </c>
      <c r="D38" s="42">
        <v>1702</v>
      </c>
      <c r="E38" s="42" t="s">
        <v>807</v>
      </c>
      <c r="F38" s="47">
        <v>58</v>
      </c>
      <c r="G38" s="42" t="s">
        <v>808</v>
      </c>
      <c r="H38" s="42" t="s">
        <v>390</v>
      </c>
      <c r="I38" s="42">
        <v>181</v>
      </c>
      <c r="J38" s="42">
        <v>2019</v>
      </c>
      <c r="K38" s="42" t="s">
        <v>809</v>
      </c>
      <c r="L38" s="42">
        <v>568</v>
      </c>
      <c r="M38" s="42" t="s">
        <v>2786</v>
      </c>
      <c r="N38" s="42"/>
      <c r="O38" s="42"/>
      <c r="P38" s="42"/>
      <c r="Q38" s="42"/>
      <c r="R38" s="47" t="s">
        <v>810</v>
      </c>
      <c r="S38" s="47">
        <v>1702011</v>
      </c>
      <c r="T38" s="47" t="s">
        <v>826</v>
      </c>
      <c r="U38" s="138">
        <v>162</v>
      </c>
      <c r="V38" s="48">
        <v>170201100</v>
      </c>
      <c r="W38" s="47" t="s">
        <v>827</v>
      </c>
      <c r="X38" s="47" t="s">
        <v>47</v>
      </c>
      <c r="Y38" s="47">
        <v>3</v>
      </c>
      <c r="Z38" s="47">
        <v>2019</v>
      </c>
      <c r="AA38" s="47" t="s">
        <v>666</v>
      </c>
      <c r="AB38" s="47">
        <v>8</v>
      </c>
      <c r="AC38" s="117" t="s">
        <v>2785</v>
      </c>
      <c r="AD38" s="117"/>
      <c r="AE38" s="117"/>
      <c r="AF38" s="117"/>
      <c r="AG38" s="117"/>
      <c r="AH38" s="117"/>
      <c r="AI38" s="117"/>
      <c r="AJ38" s="117"/>
      <c r="AK38" s="117"/>
      <c r="AL38" s="117"/>
      <c r="AM38" s="117"/>
      <c r="AN38" s="117"/>
      <c r="AO38" s="117"/>
      <c r="AP38" s="117"/>
      <c r="AQ38" s="117"/>
      <c r="AR38" s="117"/>
      <c r="AS38" s="117"/>
      <c r="AT38" s="117"/>
      <c r="AU38" s="117"/>
      <c r="AV38" s="117"/>
      <c r="AW38" s="117"/>
      <c r="AX38" s="117"/>
      <c r="AY38" s="117"/>
      <c r="AZ38" s="117"/>
      <c r="BA38" s="117"/>
      <c r="BB38" s="117"/>
      <c r="BC38" s="117"/>
      <c r="BD38" s="117"/>
      <c r="BE38" s="117"/>
      <c r="BF38" s="117"/>
      <c r="BG38" s="117"/>
      <c r="BH38" s="117"/>
      <c r="BI38" s="117"/>
      <c r="BJ38" s="117"/>
      <c r="BK38" s="117"/>
      <c r="BL38" s="117"/>
      <c r="BM38" s="117"/>
      <c r="BN38" s="117"/>
      <c r="BO38" s="117"/>
      <c r="BP38" s="117"/>
      <c r="BQ38" s="117"/>
      <c r="BR38" s="117"/>
      <c r="BS38" s="117"/>
      <c r="BT38" s="117"/>
      <c r="BU38" s="117"/>
      <c r="BV38" s="117"/>
      <c r="BW38" s="117"/>
      <c r="BX38" s="117"/>
      <c r="BY38" s="117"/>
      <c r="BZ38" s="117"/>
      <c r="CA38" s="117"/>
      <c r="CB38" s="117"/>
      <c r="CC38" s="117"/>
      <c r="CD38" s="117"/>
      <c r="CE38" s="117"/>
      <c r="CF38" s="117"/>
      <c r="CG38" s="117"/>
      <c r="CH38" s="117"/>
      <c r="CI38" s="117"/>
      <c r="CJ38" s="117"/>
      <c r="CK38" s="117"/>
      <c r="CL38" s="117"/>
      <c r="CM38" s="117"/>
      <c r="CN38" s="117"/>
      <c r="CO38" s="117"/>
      <c r="CP38" s="117"/>
      <c r="CQ38" s="117"/>
      <c r="CR38" s="117"/>
      <c r="CS38" s="117"/>
      <c r="CT38" s="117"/>
      <c r="CU38" s="117"/>
      <c r="CV38" s="117"/>
      <c r="CW38" s="117"/>
      <c r="CX38" s="117"/>
      <c r="CY38" s="117"/>
      <c r="CZ38" s="117"/>
      <c r="DA38" s="47" t="s">
        <v>667</v>
      </c>
      <c r="DB38" s="47" t="s">
        <v>812</v>
      </c>
      <c r="DC38" s="47" t="s">
        <v>828</v>
      </c>
      <c r="DD38" s="299"/>
      <c r="DE38" s="28" t="s">
        <v>585</v>
      </c>
      <c r="DF38" s="47" t="s">
        <v>829</v>
      </c>
      <c r="DG38" s="47" t="s">
        <v>595</v>
      </c>
      <c r="DH38" s="47" t="s">
        <v>816</v>
      </c>
      <c r="DI38" s="47" t="s">
        <v>589</v>
      </c>
      <c r="DJ38" s="47" t="s">
        <v>673</v>
      </c>
      <c r="DK38" s="47" t="s">
        <v>830</v>
      </c>
      <c r="DL38" s="47" t="s">
        <v>675</v>
      </c>
      <c r="DM38" s="47" t="s">
        <v>676</v>
      </c>
      <c r="DN38" s="47" t="s">
        <v>677</v>
      </c>
      <c r="DO38" s="47" t="s">
        <v>53</v>
      </c>
      <c r="DP38" s="47" t="s">
        <v>54</v>
      </c>
      <c r="DQ38" s="47" t="s">
        <v>678</v>
      </c>
      <c r="DR38" s="47" t="s">
        <v>595</v>
      </c>
      <c r="DS38" s="47" t="s">
        <v>186</v>
      </c>
      <c r="DT38" s="47" t="s">
        <v>819</v>
      </c>
      <c r="DU38" s="47" t="s">
        <v>418</v>
      </c>
      <c r="DV38" s="47" t="s">
        <v>418</v>
      </c>
      <c r="DW38" s="47" t="s">
        <v>418</v>
      </c>
      <c r="DX38" s="47"/>
      <c r="DY38" s="47" t="s">
        <v>418</v>
      </c>
      <c r="DZ38" s="47" t="s">
        <v>418</v>
      </c>
    </row>
    <row r="39" spans="1:130" s="116" customFormat="1" ht="270.75" x14ac:dyDescent="0.25">
      <c r="A39" s="121" t="s">
        <v>805</v>
      </c>
      <c r="B39" s="42">
        <v>17</v>
      </c>
      <c r="C39" s="42" t="s">
        <v>806</v>
      </c>
      <c r="D39" s="42">
        <v>1702</v>
      </c>
      <c r="E39" s="42" t="s">
        <v>807</v>
      </c>
      <c r="F39" s="47">
        <v>58</v>
      </c>
      <c r="G39" s="42" t="s">
        <v>808</v>
      </c>
      <c r="H39" s="42" t="s">
        <v>390</v>
      </c>
      <c r="I39" s="42">
        <v>181</v>
      </c>
      <c r="J39" s="42">
        <v>2019</v>
      </c>
      <c r="K39" s="42" t="s">
        <v>809</v>
      </c>
      <c r="L39" s="42">
        <v>568</v>
      </c>
      <c r="M39" s="42" t="s">
        <v>2786</v>
      </c>
      <c r="N39" s="42"/>
      <c r="O39" s="42"/>
      <c r="P39" s="42"/>
      <c r="Q39" s="42"/>
      <c r="R39" s="47" t="s">
        <v>665</v>
      </c>
      <c r="S39" s="47">
        <v>1702014</v>
      </c>
      <c r="T39" s="47" t="s">
        <v>831</v>
      </c>
      <c r="U39" s="138">
        <v>163</v>
      </c>
      <c r="V39" s="48">
        <v>170201400</v>
      </c>
      <c r="W39" s="47" t="s">
        <v>832</v>
      </c>
      <c r="X39" s="47" t="s">
        <v>47</v>
      </c>
      <c r="Y39" s="47">
        <v>66</v>
      </c>
      <c r="Z39" s="47">
        <v>2019</v>
      </c>
      <c r="AA39" s="47" t="s">
        <v>666</v>
      </c>
      <c r="AB39" s="47">
        <v>380</v>
      </c>
      <c r="AC39" s="47" t="s">
        <v>833</v>
      </c>
      <c r="AD39" s="142"/>
      <c r="AE39" s="142"/>
      <c r="AF39" s="142"/>
      <c r="AG39" s="142"/>
      <c r="AH39" s="142"/>
      <c r="AI39" s="142"/>
      <c r="AJ39" s="142"/>
      <c r="AK39" s="142"/>
      <c r="AL39" s="142"/>
      <c r="AM39" s="142"/>
      <c r="AN39" s="142"/>
      <c r="AO39" s="142"/>
      <c r="AP39" s="142"/>
      <c r="AQ39" s="142"/>
      <c r="AR39" s="142"/>
      <c r="AS39" s="142"/>
      <c r="AT39" s="142"/>
      <c r="AU39" s="142"/>
      <c r="AV39" s="142"/>
      <c r="AW39" s="142"/>
      <c r="AX39" s="142"/>
      <c r="AY39" s="142"/>
      <c r="AZ39" s="142"/>
      <c r="BA39" s="142"/>
      <c r="BB39" s="142"/>
      <c r="BC39" s="142"/>
      <c r="BD39" s="142"/>
      <c r="BE39" s="142"/>
      <c r="BF39" s="142"/>
      <c r="BG39" s="142"/>
      <c r="BH39" s="142"/>
      <c r="BI39" s="142"/>
      <c r="BJ39" s="142"/>
      <c r="BK39" s="142"/>
      <c r="BL39" s="142"/>
      <c r="BM39" s="142"/>
      <c r="BN39" s="142"/>
      <c r="BO39" s="142"/>
      <c r="BP39" s="142"/>
      <c r="BQ39" s="142"/>
      <c r="BR39" s="142"/>
      <c r="BS39" s="142"/>
      <c r="BT39" s="142"/>
      <c r="BU39" s="142"/>
      <c r="BV39" s="142"/>
      <c r="BW39" s="142"/>
      <c r="BX39" s="142"/>
      <c r="BY39" s="142"/>
      <c r="BZ39" s="142"/>
      <c r="CA39" s="142"/>
      <c r="CB39" s="142"/>
      <c r="CC39" s="142"/>
      <c r="CD39" s="142"/>
      <c r="CE39" s="142"/>
      <c r="CF39" s="142"/>
      <c r="CG39" s="142"/>
      <c r="CH39" s="142"/>
      <c r="CI39" s="142"/>
      <c r="CJ39" s="142"/>
      <c r="CK39" s="142"/>
      <c r="CL39" s="142"/>
      <c r="CM39" s="142"/>
      <c r="CN39" s="142"/>
      <c r="CO39" s="142"/>
      <c r="CP39" s="142"/>
      <c r="CQ39" s="142"/>
      <c r="CR39" s="142"/>
      <c r="CS39" s="142"/>
      <c r="CT39" s="142"/>
      <c r="CU39" s="142"/>
      <c r="CV39" s="142"/>
      <c r="CW39" s="142"/>
      <c r="CX39" s="142"/>
      <c r="CY39" s="142"/>
      <c r="CZ39" s="142"/>
      <c r="DA39" s="47" t="s">
        <v>667</v>
      </c>
      <c r="DB39" s="47" t="s">
        <v>812</v>
      </c>
      <c r="DC39" s="47" t="s">
        <v>834</v>
      </c>
      <c r="DD39" s="299"/>
      <c r="DE39" s="47" t="s">
        <v>585</v>
      </c>
      <c r="DF39" s="47" t="s">
        <v>835</v>
      </c>
      <c r="DG39" s="47" t="s">
        <v>595</v>
      </c>
      <c r="DH39" s="47" t="s">
        <v>816</v>
      </c>
      <c r="DI39" s="47" t="s">
        <v>589</v>
      </c>
      <c r="DJ39" s="47" t="s">
        <v>673</v>
      </c>
      <c r="DK39" s="47" t="s">
        <v>836</v>
      </c>
      <c r="DL39" s="47" t="s">
        <v>675</v>
      </c>
      <c r="DM39" s="47" t="s">
        <v>676</v>
      </c>
      <c r="DN39" s="47" t="s">
        <v>677</v>
      </c>
      <c r="DO39" s="47" t="s">
        <v>53</v>
      </c>
      <c r="DP39" s="47" t="s">
        <v>54</v>
      </c>
      <c r="DQ39" s="47" t="s">
        <v>678</v>
      </c>
      <c r="DR39" s="47" t="s">
        <v>374</v>
      </c>
      <c r="DS39" s="47" t="s">
        <v>186</v>
      </c>
      <c r="DT39" s="47" t="s">
        <v>819</v>
      </c>
      <c r="DU39" s="47" t="s">
        <v>418</v>
      </c>
      <c r="DV39" s="47" t="s">
        <v>418</v>
      </c>
      <c r="DW39" s="47" t="s">
        <v>418</v>
      </c>
      <c r="DX39" s="47"/>
      <c r="DY39" s="47" t="s">
        <v>418</v>
      </c>
      <c r="DZ39" s="47" t="s">
        <v>418</v>
      </c>
    </row>
    <row r="40" spans="1:130" s="116" customFormat="1" ht="270.75" x14ac:dyDescent="0.25">
      <c r="A40" s="121" t="s">
        <v>805</v>
      </c>
      <c r="B40" s="42">
        <v>17</v>
      </c>
      <c r="C40" s="42" t="s">
        <v>806</v>
      </c>
      <c r="D40" s="42">
        <v>1702</v>
      </c>
      <c r="E40" s="42" t="s">
        <v>807</v>
      </c>
      <c r="F40" s="47">
        <v>58</v>
      </c>
      <c r="G40" s="42" t="s">
        <v>808</v>
      </c>
      <c r="H40" s="42" t="s">
        <v>390</v>
      </c>
      <c r="I40" s="42">
        <v>181</v>
      </c>
      <c r="J40" s="42">
        <v>2019</v>
      </c>
      <c r="K40" s="42" t="s">
        <v>809</v>
      </c>
      <c r="L40" s="42">
        <v>568</v>
      </c>
      <c r="M40" s="42" t="s">
        <v>2786</v>
      </c>
      <c r="N40" s="42"/>
      <c r="O40" s="42"/>
      <c r="P40" s="42"/>
      <c r="Q40" s="42"/>
      <c r="R40" s="47" t="s">
        <v>665</v>
      </c>
      <c r="S40" s="48">
        <v>1702035</v>
      </c>
      <c r="T40" s="47" t="s">
        <v>837</v>
      </c>
      <c r="U40" s="138">
        <v>164</v>
      </c>
      <c r="V40" s="47">
        <v>170203500</v>
      </c>
      <c r="W40" s="47" t="s">
        <v>838</v>
      </c>
      <c r="X40" s="47" t="s">
        <v>47</v>
      </c>
      <c r="Y40" s="47">
        <v>145</v>
      </c>
      <c r="Z40" s="47">
        <v>2019</v>
      </c>
      <c r="AA40" s="47" t="s">
        <v>666</v>
      </c>
      <c r="AB40" s="47">
        <v>740</v>
      </c>
      <c r="AC40" s="117" t="s">
        <v>2822</v>
      </c>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47" t="s">
        <v>667</v>
      </c>
      <c r="DB40" s="47" t="s">
        <v>839</v>
      </c>
      <c r="DC40" s="47" t="s">
        <v>840</v>
      </c>
      <c r="DD40" s="299"/>
      <c r="DE40" s="28" t="s">
        <v>841</v>
      </c>
      <c r="DF40" s="47" t="s">
        <v>842</v>
      </c>
      <c r="DG40" s="47" t="s">
        <v>595</v>
      </c>
      <c r="DH40" s="47" t="s">
        <v>816</v>
      </c>
      <c r="DI40" s="47" t="s">
        <v>824</v>
      </c>
      <c r="DJ40" s="47" t="s">
        <v>673</v>
      </c>
      <c r="DK40" s="47" t="s">
        <v>836</v>
      </c>
      <c r="DL40" s="47" t="s">
        <v>675</v>
      </c>
      <c r="DM40" s="47" t="s">
        <v>676</v>
      </c>
      <c r="DN40" s="47" t="s">
        <v>677</v>
      </c>
      <c r="DO40" s="47" t="s">
        <v>53</v>
      </c>
      <c r="DP40" s="47" t="s">
        <v>54</v>
      </c>
      <c r="DQ40" s="47" t="s">
        <v>678</v>
      </c>
      <c r="DR40" s="47" t="s">
        <v>595</v>
      </c>
      <c r="DS40" s="47" t="s">
        <v>186</v>
      </c>
      <c r="DT40" s="47" t="s">
        <v>819</v>
      </c>
      <c r="DU40" s="47" t="s">
        <v>418</v>
      </c>
      <c r="DV40" s="47" t="s">
        <v>418</v>
      </c>
      <c r="DW40" s="47" t="s">
        <v>418</v>
      </c>
      <c r="DX40" s="47"/>
      <c r="DY40" s="47" t="s">
        <v>418</v>
      </c>
      <c r="DZ40" s="47" t="s">
        <v>418</v>
      </c>
    </row>
    <row r="41" spans="1:130" s="116" customFormat="1" ht="270.75" x14ac:dyDescent="0.25">
      <c r="A41" s="121" t="s">
        <v>805</v>
      </c>
      <c r="B41" s="42">
        <v>17</v>
      </c>
      <c r="C41" s="42" t="s">
        <v>806</v>
      </c>
      <c r="D41" s="42">
        <v>1702</v>
      </c>
      <c r="E41" s="42" t="s">
        <v>807</v>
      </c>
      <c r="F41" s="47">
        <v>58</v>
      </c>
      <c r="G41" s="42" t="s">
        <v>808</v>
      </c>
      <c r="H41" s="42" t="s">
        <v>390</v>
      </c>
      <c r="I41" s="42">
        <v>181</v>
      </c>
      <c r="J41" s="42">
        <v>2019</v>
      </c>
      <c r="K41" s="42" t="s">
        <v>809</v>
      </c>
      <c r="L41" s="42">
        <v>568</v>
      </c>
      <c r="M41" s="42" t="s">
        <v>2786</v>
      </c>
      <c r="N41" s="42"/>
      <c r="O41" s="42"/>
      <c r="P41" s="42"/>
      <c r="Q41" s="42"/>
      <c r="R41" s="47" t="s">
        <v>820</v>
      </c>
      <c r="S41" s="47">
        <v>1702007</v>
      </c>
      <c r="T41" s="47" t="s">
        <v>843</v>
      </c>
      <c r="U41" s="138">
        <v>165</v>
      </c>
      <c r="V41" s="47">
        <v>170200705</v>
      </c>
      <c r="W41" s="117" t="s">
        <v>844</v>
      </c>
      <c r="X41" s="47" t="s">
        <v>47</v>
      </c>
      <c r="Y41" s="47">
        <v>240</v>
      </c>
      <c r="Z41" s="47">
        <v>2019</v>
      </c>
      <c r="AA41" s="47" t="s">
        <v>666</v>
      </c>
      <c r="AB41" s="47">
        <v>1500</v>
      </c>
      <c r="AC41" s="47" t="s">
        <v>845</v>
      </c>
      <c r="AD41" s="142"/>
      <c r="AE41" s="142"/>
      <c r="AF41" s="142"/>
      <c r="AG41" s="142"/>
      <c r="AH41" s="142"/>
      <c r="AI41" s="142"/>
      <c r="AJ41" s="142"/>
      <c r="AK41" s="142"/>
      <c r="AL41" s="142"/>
      <c r="AM41" s="142"/>
      <c r="AN41" s="142"/>
      <c r="AO41" s="142"/>
      <c r="AP41" s="142"/>
      <c r="AQ41" s="142"/>
      <c r="AR41" s="142"/>
      <c r="AS41" s="142"/>
      <c r="AT41" s="142"/>
      <c r="AU41" s="142"/>
      <c r="AV41" s="142"/>
      <c r="AW41" s="142"/>
      <c r="AX41" s="142"/>
      <c r="AY41" s="142"/>
      <c r="AZ41" s="142"/>
      <c r="BA41" s="142"/>
      <c r="BB41" s="142"/>
      <c r="BC41" s="142"/>
      <c r="BD41" s="142"/>
      <c r="BE41" s="142"/>
      <c r="BF41" s="142"/>
      <c r="BG41" s="142"/>
      <c r="BH41" s="142"/>
      <c r="BI41" s="142"/>
      <c r="BJ41" s="142"/>
      <c r="BK41" s="142"/>
      <c r="BL41" s="142"/>
      <c r="BM41" s="142"/>
      <c r="BN41" s="142"/>
      <c r="BO41" s="142"/>
      <c r="BP41" s="142"/>
      <c r="BQ41" s="142"/>
      <c r="BR41" s="142"/>
      <c r="BS41" s="142"/>
      <c r="BT41" s="142"/>
      <c r="BU41" s="142"/>
      <c r="BV41" s="142"/>
      <c r="BW41" s="142"/>
      <c r="BX41" s="142"/>
      <c r="BY41" s="142"/>
      <c r="BZ41" s="142"/>
      <c r="CA41" s="142"/>
      <c r="CB41" s="142"/>
      <c r="CC41" s="142"/>
      <c r="CD41" s="142"/>
      <c r="CE41" s="142"/>
      <c r="CF41" s="142"/>
      <c r="CG41" s="142"/>
      <c r="CH41" s="142"/>
      <c r="CI41" s="142"/>
      <c r="CJ41" s="142"/>
      <c r="CK41" s="142"/>
      <c r="CL41" s="142"/>
      <c r="CM41" s="142"/>
      <c r="CN41" s="142"/>
      <c r="CO41" s="142"/>
      <c r="CP41" s="142"/>
      <c r="CQ41" s="142"/>
      <c r="CR41" s="142"/>
      <c r="CS41" s="142"/>
      <c r="CT41" s="142"/>
      <c r="CU41" s="142"/>
      <c r="CV41" s="142"/>
      <c r="CW41" s="142"/>
      <c r="CX41" s="142"/>
      <c r="CY41" s="142"/>
      <c r="CZ41" s="142"/>
      <c r="DA41" s="47" t="s">
        <v>667</v>
      </c>
      <c r="DB41" s="47" t="s">
        <v>846</v>
      </c>
      <c r="DC41" s="47" t="s">
        <v>847</v>
      </c>
      <c r="DD41" s="299"/>
      <c r="DE41" s="47" t="s">
        <v>585</v>
      </c>
      <c r="DF41" s="47" t="s">
        <v>815</v>
      </c>
      <c r="DG41" s="47" t="s">
        <v>595</v>
      </c>
      <c r="DH41" s="47" t="s">
        <v>816</v>
      </c>
      <c r="DI41" s="47" t="s">
        <v>848</v>
      </c>
      <c r="DJ41" s="47" t="s">
        <v>673</v>
      </c>
      <c r="DK41" s="47" t="s">
        <v>849</v>
      </c>
      <c r="DL41" s="47" t="s">
        <v>689</v>
      </c>
      <c r="DM41" s="47" t="s">
        <v>676</v>
      </c>
      <c r="DN41" s="47" t="s">
        <v>677</v>
      </c>
      <c r="DO41" s="47" t="s">
        <v>53</v>
      </c>
      <c r="DP41" s="47" t="s">
        <v>54</v>
      </c>
      <c r="DQ41" s="47" t="s">
        <v>678</v>
      </c>
      <c r="DR41" s="47" t="s">
        <v>605</v>
      </c>
      <c r="DS41" s="47" t="s">
        <v>186</v>
      </c>
      <c r="DT41" s="47" t="s">
        <v>819</v>
      </c>
      <c r="DU41" s="47" t="s">
        <v>418</v>
      </c>
      <c r="DV41" s="47" t="s">
        <v>418</v>
      </c>
      <c r="DW41" s="47" t="s">
        <v>418</v>
      </c>
      <c r="DX41" s="47"/>
      <c r="DY41" s="47" t="s">
        <v>418</v>
      </c>
      <c r="DZ41" s="47" t="s">
        <v>418</v>
      </c>
    </row>
    <row r="42" spans="1:130" s="116" customFormat="1" ht="299.25" x14ac:dyDescent="0.25">
      <c r="A42" s="121" t="s">
        <v>805</v>
      </c>
      <c r="B42" s="42">
        <v>17</v>
      </c>
      <c r="C42" s="42" t="s">
        <v>806</v>
      </c>
      <c r="D42" s="42">
        <v>1702</v>
      </c>
      <c r="E42" s="42" t="s">
        <v>807</v>
      </c>
      <c r="F42" s="47">
        <v>59</v>
      </c>
      <c r="G42" s="42" t="s">
        <v>3033</v>
      </c>
      <c r="H42" s="42" t="s">
        <v>390</v>
      </c>
      <c r="I42" s="42">
        <v>0</v>
      </c>
      <c r="J42" s="42">
        <v>2019</v>
      </c>
      <c r="K42" s="42" t="s">
        <v>809</v>
      </c>
      <c r="L42" s="42">
        <v>1</v>
      </c>
      <c r="M42" s="42" t="s">
        <v>3034</v>
      </c>
      <c r="N42" s="42"/>
      <c r="O42" s="42"/>
      <c r="P42" s="42"/>
      <c r="Q42" s="42"/>
      <c r="R42" s="47" t="s">
        <v>684</v>
      </c>
      <c r="S42" s="47">
        <v>1702038</v>
      </c>
      <c r="T42" s="47" t="s">
        <v>850</v>
      </c>
      <c r="U42" s="138">
        <v>166</v>
      </c>
      <c r="V42" s="48">
        <v>170203801</v>
      </c>
      <c r="W42" s="47" t="s">
        <v>2823</v>
      </c>
      <c r="X42" s="47" t="s">
        <v>47</v>
      </c>
      <c r="Y42" s="47">
        <v>20</v>
      </c>
      <c r="Z42" s="47">
        <v>2019</v>
      </c>
      <c r="AA42" s="47" t="s">
        <v>666</v>
      </c>
      <c r="AB42" s="47">
        <v>120</v>
      </c>
      <c r="AC42" s="117" t="s">
        <v>851</v>
      </c>
      <c r="AD42" s="117"/>
      <c r="AE42" s="117"/>
      <c r="AF42" s="117"/>
      <c r="AG42" s="117"/>
      <c r="AH42" s="117"/>
      <c r="AI42" s="117"/>
      <c r="AJ42" s="117"/>
      <c r="AK42" s="117"/>
      <c r="AL42" s="117"/>
      <c r="AM42" s="117"/>
      <c r="AN42" s="117"/>
      <c r="AO42" s="117"/>
      <c r="AP42" s="117"/>
      <c r="AQ42" s="117"/>
      <c r="AR42" s="117"/>
      <c r="AS42" s="117"/>
      <c r="AT42" s="117"/>
      <c r="AU42" s="117"/>
      <c r="AV42" s="117"/>
      <c r="AW42" s="117"/>
      <c r="AX42" s="117"/>
      <c r="AY42" s="117"/>
      <c r="AZ42" s="117"/>
      <c r="BA42" s="117"/>
      <c r="BB42" s="117"/>
      <c r="BC42" s="117"/>
      <c r="BD42" s="117"/>
      <c r="BE42" s="117"/>
      <c r="BF42" s="117"/>
      <c r="BG42" s="117"/>
      <c r="BH42" s="117"/>
      <c r="BI42" s="117"/>
      <c r="BJ42" s="117"/>
      <c r="BK42" s="117"/>
      <c r="BL42" s="117"/>
      <c r="BM42" s="117"/>
      <c r="BN42" s="117"/>
      <c r="BO42" s="117"/>
      <c r="BP42" s="117"/>
      <c r="BQ42" s="117"/>
      <c r="BR42" s="117"/>
      <c r="BS42" s="117"/>
      <c r="BT42" s="117"/>
      <c r="BU42" s="117"/>
      <c r="BV42" s="117"/>
      <c r="BW42" s="117"/>
      <c r="BX42" s="117"/>
      <c r="BY42" s="117"/>
      <c r="BZ42" s="117"/>
      <c r="CA42" s="117"/>
      <c r="CB42" s="117"/>
      <c r="CC42" s="117"/>
      <c r="CD42" s="117"/>
      <c r="CE42" s="117"/>
      <c r="CF42" s="117"/>
      <c r="CG42" s="117"/>
      <c r="CH42" s="117"/>
      <c r="CI42" s="117"/>
      <c r="CJ42" s="117"/>
      <c r="CK42" s="117"/>
      <c r="CL42" s="117"/>
      <c r="CM42" s="117"/>
      <c r="CN42" s="117"/>
      <c r="CO42" s="117"/>
      <c r="CP42" s="117"/>
      <c r="CQ42" s="117"/>
      <c r="CR42" s="117"/>
      <c r="CS42" s="117"/>
      <c r="CT42" s="117"/>
      <c r="CU42" s="117"/>
      <c r="CV42" s="117"/>
      <c r="CW42" s="117"/>
      <c r="CX42" s="117"/>
      <c r="CY42" s="117"/>
      <c r="CZ42" s="117"/>
      <c r="DA42" s="47" t="s">
        <v>667</v>
      </c>
      <c r="DB42" s="47" t="s">
        <v>812</v>
      </c>
      <c r="DC42" s="47" t="s">
        <v>1619</v>
      </c>
      <c r="DD42" s="299"/>
      <c r="DE42" s="47" t="s">
        <v>585</v>
      </c>
      <c r="DF42" s="47" t="s">
        <v>852</v>
      </c>
      <c r="DG42" s="47" t="s">
        <v>853</v>
      </c>
      <c r="DH42" s="47" t="s">
        <v>816</v>
      </c>
      <c r="DI42" s="47" t="s">
        <v>672</v>
      </c>
      <c r="DJ42" s="47" t="s">
        <v>673</v>
      </c>
      <c r="DK42" s="47" t="s">
        <v>849</v>
      </c>
      <c r="DL42" s="47" t="s">
        <v>675</v>
      </c>
      <c r="DM42" s="47" t="s">
        <v>676</v>
      </c>
      <c r="DN42" s="47" t="s">
        <v>677</v>
      </c>
      <c r="DO42" s="47" t="s">
        <v>53</v>
      </c>
      <c r="DP42" s="47" t="s">
        <v>54</v>
      </c>
      <c r="DQ42" s="47" t="s">
        <v>854</v>
      </c>
      <c r="DR42" s="47" t="s">
        <v>855</v>
      </c>
      <c r="DS42" s="47" t="s">
        <v>186</v>
      </c>
      <c r="DT42" s="47" t="s">
        <v>819</v>
      </c>
      <c r="DU42" s="47" t="s">
        <v>418</v>
      </c>
      <c r="DV42" s="47" t="s">
        <v>418</v>
      </c>
      <c r="DW42" s="47" t="s">
        <v>418</v>
      </c>
      <c r="DX42" s="47"/>
      <c r="DY42" s="47" t="s">
        <v>418</v>
      </c>
      <c r="DZ42" s="47" t="s">
        <v>418</v>
      </c>
    </row>
    <row r="43" spans="1:130" s="116" customFormat="1" ht="270.75" x14ac:dyDescent="0.25">
      <c r="A43" s="121" t="s">
        <v>805</v>
      </c>
      <c r="B43" s="42">
        <v>17</v>
      </c>
      <c r="C43" s="42" t="s">
        <v>806</v>
      </c>
      <c r="D43" s="42">
        <v>1702</v>
      </c>
      <c r="E43" s="42" t="s">
        <v>807</v>
      </c>
      <c r="F43" s="47">
        <v>60</v>
      </c>
      <c r="G43" s="42" t="s">
        <v>3035</v>
      </c>
      <c r="H43" s="42" t="s">
        <v>390</v>
      </c>
      <c r="I43" s="42">
        <v>0</v>
      </c>
      <c r="J43" s="42">
        <v>2019</v>
      </c>
      <c r="K43" s="42" t="s">
        <v>809</v>
      </c>
      <c r="L43" s="42">
        <v>1</v>
      </c>
      <c r="M43" s="42" t="s">
        <v>3036</v>
      </c>
      <c r="N43" s="42"/>
      <c r="O43" s="42"/>
      <c r="P43" s="42"/>
      <c r="Q43" s="42"/>
      <c r="R43" s="47" t="s">
        <v>665</v>
      </c>
      <c r="S43" s="47">
        <v>1702018</v>
      </c>
      <c r="T43" s="47" t="s">
        <v>856</v>
      </c>
      <c r="U43" s="138">
        <v>167</v>
      </c>
      <c r="V43" s="48">
        <v>170201800</v>
      </c>
      <c r="W43" s="47" t="s">
        <v>857</v>
      </c>
      <c r="X43" s="47" t="s">
        <v>47</v>
      </c>
      <c r="Y43" s="47">
        <v>0</v>
      </c>
      <c r="Z43" s="47">
        <v>2019</v>
      </c>
      <c r="AA43" s="47" t="s">
        <v>666</v>
      </c>
      <c r="AB43" s="47">
        <v>3</v>
      </c>
      <c r="AC43" s="47" t="s">
        <v>858</v>
      </c>
      <c r="AD43" s="142"/>
      <c r="AE43" s="142"/>
      <c r="AF43" s="142"/>
      <c r="AG43" s="142"/>
      <c r="AH43" s="142"/>
      <c r="AI43" s="142"/>
      <c r="AJ43" s="142"/>
      <c r="AK43" s="142"/>
      <c r="AL43" s="142"/>
      <c r="AM43" s="142"/>
      <c r="AN43" s="142"/>
      <c r="AO43" s="142"/>
      <c r="AP43" s="142"/>
      <c r="AQ43" s="142"/>
      <c r="AR43" s="142"/>
      <c r="AS43" s="142"/>
      <c r="AT43" s="142"/>
      <c r="AU43" s="142"/>
      <c r="AV43" s="142"/>
      <c r="AW43" s="142"/>
      <c r="AX43" s="142"/>
      <c r="AY43" s="142"/>
      <c r="AZ43" s="142"/>
      <c r="BA43" s="142"/>
      <c r="BB43" s="142"/>
      <c r="BC43" s="142"/>
      <c r="BD43" s="142"/>
      <c r="BE43" s="142"/>
      <c r="BF43" s="142"/>
      <c r="BG43" s="142"/>
      <c r="BH43" s="142"/>
      <c r="BI43" s="142"/>
      <c r="BJ43" s="142"/>
      <c r="BK43" s="142"/>
      <c r="BL43" s="142"/>
      <c r="BM43" s="142"/>
      <c r="BN43" s="142"/>
      <c r="BO43" s="142"/>
      <c r="BP43" s="142"/>
      <c r="BQ43" s="142"/>
      <c r="BR43" s="142"/>
      <c r="BS43" s="142"/>
      <c r="BT43" s="142"/>
      <c r="BU43" s="142"/>
      <c r="BV43" s="142"/>
      <c r="BW43" s="142"/>
      <c r="BX43" s="142"/>
      <c r="BY43" s="142"/>
      <c r="BZ43" s="142"/>
      <c r="CA43" s="142"/>
      <c r="CB43" s="142"/>
      <c r="CC43" s="142"/>
      <c r="CD43" s="142"/>
      <c r="CE43" s="142"/>
      <c r="CF43" s="142"/>
      <c r="CG43" s="142"/>
      <c r="CH43" s="142"/>
      <c r="CI43" s="142"/>
      <c r="CJ43" s="142"/>
      <c r="CK43" s="142"/>
      <c r="CL43" s="142"/>
      <c r="CM43" s="142"/>
      <c r="CN43" s="142"/>
      <c r="CO43" s="142"/>
      <c r="CP43" s="142"/>
      <c r="CQ43" s="142"/>
      <c r="CR43" s="142"/>
      <c r="CS43" s="142"/>
      <c r="CT43" s="142"/>
      <c r="CU43" s="142"/>
      <c r="CV43" s="142"/>
      <c r="CW43" s="142"/>
      <c r="CX43" s="142"/>
      <c r="CY43" s="142"/>
      <c r="CZ43" s="142"/>
      <c r="DA43" s="47" t="s">
        <v>667</v>
      </c>
      <c r="DB43" s="47" t="s">
        <v>812</v>
      </c>
      <c r="DC43" s="47" t="s">
        <v>3203</v>
      </c>
      <c r="DD43" s="299"/>
      <c r="DE43" s="47" t="s">
        <v>585</v>
      </c>
      <c r="DF43" s="47" t="s">
        <v>859</v>
      </c>
      <c r="DG43" s="128" t="s">
        <v>860</v>
      </c>
      <c r="DH43" s="47" t="s">
        <v>816</v>
      </c>
      <c r="DI43" s="47" t="s">
        <v>861</v>
      </c>
      <c r="DJ43" s="47" t="s">
        <v>673</v>
      </c>
      <c r="DK43" s="47" t="s">
        <v>849</v>
      </c>
      <c r="DL43" s="47" t="s">
        <v>689</v>
      </c>
      <c r="DM43" s="47" t="s">
        <v>676</v>
      </c>
      <c r="DN43" s="47" t="s">
        <v>677</v>
      </c>
      <c r="DO43" s="47" t="s">
        <v>53</v>
      </c>
      <c r="DP43" s="47" t="s">
        <v>54</v>
      </c>
      <c r="DQ43" s="47" t="s">
        <v>678</v>
      </c>
      <c r="DR43" s="47" t="s">
        <v>605</v>
      </c>
      <c r="DS43" s="47" t="s">
        <v>186</v>
      </c>
      <c r="DT43" s="47" t="s">
        <v>819</v>
      </c>
      <c r="DU43" s="47" t="s">
        <v>418</v>
      </c>
      <c r="DV43" s="47" t="s">
        <v>418</v>
      </c>
      <c r="DW43" s="47" t="s">
        <v>418</v>
      </c>
      <c r="DX43" s="47"/>
      <c r="DY43" s="47" t="s">
        <v>418</v>
      </c>
      <c r="DZ43" s="47" t="s">
        <v>418</v>
      </c>
    </row>
    <row r="44" spans="1:130" s="116" customFormat="1" ht="270.75" x14ac:dyDescent="0.25">
      <c r="A44" s="121" t="s">
        <v>805</v>
      </c>
      <c r="B44" s="42">
        <v>17</v>
      </c>
      <c r="C44" s="42" t="s">
        <v>806</v>
      </c>
      <c r="D44" s="42">
        <v>1707</v>
      </c>
      <c r="E44" s="42" t="s">
        <v>862</v>
      </c>
      <c r="F44" s="47">
        <v>61</v>
      </c>
      <c r="G44" s="42" t="s">
        <v>2824</v>
      </c>
      <c r="H44" s="42" t="s">
        <v>863</v>
      </c>
      <c r="I44" s="42">
        <v>1</v>
      </c>
      <c r="J44" s="42">
        <v>2016</v>
      </c>
      <c r="K44" s="42" t="s">
        <v>809</v>
      </c>
      <c r="L44" s="42">
        <v>45</v>
      </c>
      <c r="M44" s="47" t="s">
        <v>864</v>
      </c>
      <c r="N44" s="142"/>
      <c r="O44" s="142"/>
      <c r="P44" s="142"/>
      <c r="Q44" s="142"/>
      <c r="R44" s="42" t="s">
        <v>820</v>
      </c>
      <c r="S44" s="42">
        <v>1707019</v>
      </c>
      <c r="T44" s="42" t="s">
        <v>865</v>
      </c>
      <c r="U44" s="138">
        <v>168</v>
      </c>
      <c r="V44" s="47">
        <v>170701900</v>
      </c>
      <c r="W44" s="47" t="s">
        <v>866</v>
      </c>
      <c r="X44" s="47" t="s">
        <v>867</v>
      </c>
      <c r="Y44" s="47">
        <v>1</v>
      </c>
      <c r="Z44" s="47">
        <v>2016</v>
      </c>
      <c r="AA44" s="47" t="s">
        <v>666</v>
      </c>
      <c r="AB44" s="47">
        <v>450</v>
      </c>
      <c r="AC44" s="47" t="s">
        <v>868</v>
      </c>
      <c r="AD44" s="142"/>
      <c r="AE44" s="142"/>
      <c r="AF44" s="142"/>
      <c r="AG44" s="142"/>
      <c r="AH44" s="142"/>
      <c r="AI44" s="142"/>
      <c r="AJ44" s="142"/>
      <c r="AK44" s="142"/>
      <c r="AL44" s="142"/>
      <c r="AM44" s="142"/>
      <c r="AN44" s="142"/>
      <c r="AO44" s="142"/>
      <c r="AP44" s="142"/>
      <c r="AQ44" s="142"/>
      <c r="AR44" s="142"/>
      <c r="AS44" s="142"/>
      <c r="AT44" s="142"/>
      <c r="AU44" s="142"/>
      <c r="AV44" s="142"/>
      <c r="AW44" s="142"/>
      <c r="AX44" s="142"/>
      <c r="AY44" s="142"/>
      <c r="AZ44" s="142"/>
      <c r="BA44" s="142"/>
      <c r="BB44" s="142"/>
      <c r="BC44" s="142"/>
      <c r="BD44" s="142"/>
      <c r="BE44" s="142"/>
      <c r="BF44" s="142"/>
      <c r="BG44" s="142"/>
      <c r="BH44" s="142"/>
      <c r="BI44" s="142"/>
      <c r="BJ44" s="142"/>
      <c r="BK44" s="142"/>
      <c r="BL44" s="142"/>
      <c r="BM44" s="142"/>
      <c r="BN44" s="142"/>
      <c r="BO44" s="142"/>
      <c r="BP44" s="142"/>
      <c r="BQ44" s="142"/>
      <c r="BR44" s="142"/>
      <c r="BS44" s="142"/>
      <c r="BT44" s="142"/>
      <c r="BU44" s="142"/>
      <c r="BV44" s="142"/>
      <c r="BW44" s="142"/>
      <c r="BX44" s="142"/>
      <c r="BY44" s="142"/>
      <c r="BZ44" s="142"/>
      <c r="CA44" s="142"/>
      <c r="CB44" s="142"/>
      <c r="CC44" s="142"/>
      <c r="CD44" s="142"/>
      <c r="CE44" s="142"/>
      <c r="CF44" s="142"/>
      <c r="CG44" s="142"/>
      <c r="CH44" s="142"/>
      <c r="CI44" s="142"/>
      <c r="CJ44" s="142"/>
      <c r="CK44" s="142"/>
      <c r="CL44" s="142"/>
      <c r="CM44" s="142"/>
      <c r="CN44" s="142"/>
      <c r="CO44" s="142"/>
      <c r="CP44" s="142"/>
      <c r="CQ44" s="142"/>
      <c r="CR44" s="142"/>
      <c r="CS44" s="142"/>
      <c r="CT44" s="142"/>
      <c r="CU44" s="142"/>
      <c r="CV44" s="142"/>
      <c r="CW44" s="142"/>
      <c r="CX44" s="142"/>
      <c r="CY44" s="142"/>
      <c r="CZ44" s="142"/>
      <c r="DA44" s="47" t="s">
        <v>667</v>
      </c>
      <c r="DB44" s="47" t="s">
        <v>869</v>
      </c>
      <c r="DC44" s="47" t="s">
        <v>870</v>
      </c>
      <c r="DD44" s="299">
        <v>285000000</v>
      </c>
      <c r="DE44" s="47" t="s">
        <v>585</v>
      </c>
      <c r="DF44" s="47" t="s">
        <v>871</v>
      </c>
      <c r="DG44" s="128" t="s">
        <v>860</v>
      </c>
      <c r="DH44" s="47" t="s">
        <v>872</v>
      </c>
      <c r="DI44" s="47" t="s">
        <v>861</v>
      </c>
      <c r="DJ44" s="47" t="s">
        <v>673</v>
      </c>
      <c r="DK44" s="47" t="s">
        <v>873</v>
      </c>
      <c r="DL44" s="47" t="s">
        <v>481</v>
      </c>
      <c r="DM44" s="47" t="s">
        <v>676</v>
      </c>
      <c r="DN44" s="47" t="s">
        <v>677</v>
      </c>
      <c r="DO44" s="47" t="s">
        <v>53</v>
      </c>
      <c r="DP44" s="47" t="s">
        <v>54</v>
      </c>
      <c r="DQ44" s="47" t="s">
        <v>678</v>
      </c>
      <c r="DR44" s="47" t="s">
        <v>605</v>
      </c>
      <c r="DS44" s="47" t="s">
        <v>186</v>
      </c>
      <c r="DT44" s="47" t="s">
        <v>819</v>
      </c>
      <c r="DU44" s="47" t="s">
        <v>418</v>
      </c>
      <c r="DV44" s="47" t="s">
        <v>418</v>
      </c>
      <c r="DW44" s="47" t="s">
        <v>418</v>
      </c>
      <c r="DX44" s="47"/>
      <c r="DY44" s="47" t="s">
        <v>418</v>
      </c>
      <c r="DZ44" s="47" t="s">
        <v>418</v>
      </c>
    </row>
    <row r="45" spans="1:130" s="116" customFormat="1" ht="270.75" x14ac:dyDescent="0.25">
      <c r="A45" s="121" t="s">
        <v>805</v>
      </c>
      <c r="B45" s="42">
        <v>17</v>
      </c>
      <c r="C45" s="42" t="s">
        <v>806</v>
      </c>
      <c r="D45" s="42">
        <v>1707</v>
      </c>
      <c r="E45" s="42" t="s">
        <v>862</v>
      </c>
      <c r="F45" s="47">
        <v>61</v>
      </c>
      <c r="G45" s="42" t="s">
        <v>2824</v>
      </c>
      <c r="H45" s="42" t="s">
        <v>863</v>
      </c>
      <c r="I45" s="42">
        <v>1</v>
      </c>
      <c r="J45" s="42">
        <v>2016</v>
      </c>
      <c r="K45" s="42" t="s">
        <v>809</v>
      </c>
      <c r="L45" s="42">
        <v>45</v>
      </c>
      <c r="M45" s="47" t="s">
        <v>864</v>
      </c>
      <c r="N45" s="142"/>
      <c r="O45" s="142"/>
      <c r="P45" s="142"/>
      <c r="Q45" s="142"/>
      <c r="R45" s="42" t="s">
        <v>820</v>
      </c>
      <c r="S45" s="42">
        <v>1707019</v>
      </c>
      <c r="T45" s="42" t="s">
        <v>865</v>
      </c>
      <c r="U45" s="138">
        <v>169</v>
      </c>
      <c r="V45" s="47">
        <v>170200701</v>
      </c>
      <c r="W45" s="117" t="s">
        <v>874</v>
      </c>
      <c r="X45" s="47" t="s">
        <v>47</v>
      </c>
      <c r="Y45" s="47">
        <v>15</v>
      </c>
      <c r="Z45" s="47">
        <v>2016</v>
      </c>
      <c r="AA45" s="47" t="s">
        <v>666</v>
      </c>
      <c r="AB45" s="47">
        <v>45</v>
      </c>
      <c r="AC45" s="47" t="s">
        <v>875</v>
      </c>
      <c r="AD45" s="142"/>
      <c r="AE45" s="142"/>
      <c r="AF45" s="142"/>
      <c r="AG45" s="142"/>
      <c r="AH45" s="142"/>
      <c r="AI45" s="142"/>
      <c r="AJ45" s="142"/>
      <c r="AK45" s="142"/>
      <c r="AL45" s="142"/>
      <c r="AM45" s="142"/>
      <c r="AN45" s="142"/>
      <c r="AO45" s="142"/>
      <c r="AP45" s="142"/>
      <c r="AQ45" s="142"/>
      <c r="AR45" s="142"/>
      <c r="AS45" s="142"/>
      <c r="AT45" s="142"/>
      <c r="AU45" s="142"/>
      <c r="AV45" s="142"/>
      <c r="AW45" s="142"/>
      <c r="AX45" s="142"/>
      <c r="AY45" s="142"/>
      <c r="AZ45" s="142"/>
      <c r="BA45" s="142"/>
      <c r="BB45" s="142"/>
      <c r="BC45" s="142"/>
      <c r="BD45" s="142"/>
      <c r="BE45" s="142"/>
      <c r="BF45" s="142"/>
      <c r="BG45" s="142"/>
      <c r="BH45" s="142"/>
      <c r="BI45" s="142"/>
      <c r="BJ45" s="142"/>
      <c r="BK45" s="142"/>
      <c r="BL45" s="142"/>
      <c r="BM45" s="142"/>
      <c r="BN45" s="142"/>
      <c r="BO45" s="142"/>
      <c r="BP45" s="142"/>
      <c r="BQ45" s="142"/>
      <c r="BR45" s="142"/>
      <c r="BS45" s="142"/>
      <c r="BT45" s="142"/>
      <c r="BU45" s="142"/>
      <c r="BV45" s="142"/>
      <c r="BW45" s="142"/>
      <c r="BX45" s="142"/>
      <c r="BY45" s="142"/>
      <c r="BZ45" s="142"/>
      <c r="CA45" s="142"/>
      <c r="CB45" s="142"/>
      <c r="CC45" s="142"/>
      <c r="CD45" s="142"/>
      <c r="CE45" s="142"/>
      <c r="CF45" s="142"/>
      <c r="CG45" s="142"/>
      <c r="CH45" s="142"/>
      <c r="CI45" s="142"/>
      <c r="CJ45" s="142"/>
      <c r="CK45" s="142"/>
      <c r="CL45" s="142"/>
      <c r="CM45" s="142"/>
      <c r="CN45" s="142"/>
      <c r="CO45" s="142"/>
      <c r="CP45" s="142"/>
      <c r="CQ45" s="142"/>
      <c r="CR45" s="142"/>
      <c r="CS45" s="142"/>
      <c r="CT45" s="142"/>
      <c r="CU45" s="142"/>
      <c r="CV45" s="142"/>
      <c r="CW45" s="142"/>
      <c r="CX45" s="142"/>
      <c r="CY45" s="142"/>
      <c r="CZ45" s="142"/>
      <c r="DA45" s="47" t="s">
        <v>667</v>
      </c>
      <c r="DB45" s="47" t="s">
        <v>869</v>
      </c>
      <c r="DC45" s="47" t="s">
        <v>876</v>
      </c>
      <c r="DD45" s="299"/>
      <c r="DE45" s="28" t="s">
        <v>603</v>
      </c>
      <c r="DF45" s="47" t="s">
        <v>871</v>
      </c>
      <c r="DG45" s="128" t="s">
        <v>860</v>
      </c>
      <c r="DH45" s="47" t="s">
        <v>872</v>
      </c>
      <c r="DI45" s="47" t="s">
        <v>861</v>
      </c>
      <c r="DJ45" s="47" t="s">
        <v>673</v>
      </c>
      <c r="DK45" s="47" t="s">
        <v>873</v>
      </c>
      <c r="DL45" s="47" t="s">
        <v>481</v>
      </c>
      <c r="DM45" s="47" t="s">
        <v>676</v>
      </c>
      <c r="DN45" s="47" t="s">
        <v>61</v>
      </c>
      <c r="DO45" s="47" t="s">
        <v>53</v>
      </c>
      <c r="DP45" s="47" t="s">
        <v>54</v>
      </c>
      <c r="DQ45" s="47" t="s">
        <v>877</v>
      </c>
      <c r="DR45" s="47" t="s">
        <v>878</v>
      </c>
      <c r="DS45" s="47" t="s">
        <v>186</v>
      </c>
      <c r="DT45" s="47" t="s">
        <v>819</v>
      </c>
      <c r="DU45" s="47" t="s">
        <v>418</v>
      </c>
      <c r="DV45" s="47" t="s">
        <v>418</v>
      </c>
      <c r="DW45" s="47" t="s">
        <v>418</v>
      </c>
      <c r="DX45" s="47"/>
      <c r="DY45" s="47" t="s">
        <v>418</v>
      </c>
      <c r="DZ45" s="47" t="s">
        <v>418</v>
      </c>
    </row>
    <row r="46" spans="1:130" s="116" customFormat="1" ht="270.75" x14ac:dyDescent="0.25">
      <c r="A46" s="121" t="s">
        <v>805</v>
      </c>
      <c r="B46" s="42">
        <v>17</v>
      </c>
      <c r="C46" s="42" t="s">
        <v>806</v>
      </c>
      <c r="D46" s="42">
        <v>1708</v>
      </c>
      <c r="E46" s="42" t="s">
        <v>879</v>
      </c>
      <c r="F46" s="47">
        <v>62</v>
      </c>
      <c r="G46" s="42" t="s">
        <v>880</v>
      </c>
      <c r="H46" s="42" t="s">
        <v>239</v>
      </c>
      <c r="I46" s="42">
        <v>40</v>
      </c>
      <c r="J46" s="42">
        <v>2019</v>
      </c>
      <c r="K46" s="42" t="s">
        <v>809</v>
      </c>
      <c r="L46" s="42">
        <v>70</v>
      </c>
      <c r="M46" s="50" t="s">
        <v>2787</v>
      </c>
      <c r="N46" s="142"/>
      <c r="O46" s="142"/>
      <c r="P46" s="142"/>
      <c r="Q46" s="142"/>
      <c r="R46" s="47" t="s">
        <v>684</v>
      </c>
      <c r="S46" s="48">
        <v>1708038</v>
      </c>
      <c r="T46" s="47" t="s">
        <v>881</v>
      </c>
      <c r="U46" s="138">
        <v>170</v>
      </c>
      <c r="V46" s="48">
        <v>170803800</v>
      </c>
      <c r="W46" s="47" t="s">
        <v>882</v>
      </c>
      <c r="X46" s="47" t="s">
        <v>47</v>
      </c>
      <c r="Y46" s="47">
        <v>98</v>
      </c>
      <c r="Z46" s="47">
        <v>2019</v>
      </c>
      <c r="AA46" s="47" t="s">
        <v>666</v>
      </c>
      <c r="AB46" s="47">
        <v>200</v>
      </c>
      <c r="AC46" s="47" t="s">
        <v>883</v>
      </c>
      <c r="AD46" s="142"/>
      <c r="AE46" s="142"/>
      <c r="AF46" s="142"/>
      <c r="AG46" s="142"/>
      <c r="AH46" s="142"/>
      <c r="AI46" s="142"/>
      <c r="AJ46" s="142"/>
      <c r="AK46" s="142"/>
      <c r="AL46" s="142"/>
      <c r="AM46" s="142"/>
      <c r="AN46" s="142"/>
      <c r="AO46" s="142"/>
      <c r="AP46" s="142"/>
      <c r="AQ46" s="142"/>
      <c r="AR46" s="142"/>
      <c r="AS46" s="142"/>
      <c r="AT46" s="142"/>
      <c r="AU46" s="142"/>
      <c r="AV46" s="142"/>
      <c r="AW46" s="142"/>
      <c r="AX46" s="142"/>
      <c r="AY46" s="142"/>
      <c r="AZ46" s="142"/>
      <c r="BA46" s="142"/>
      <c r="BB46" s="142"/>
      <c r="BC46" s="142"/>
      <c r="BD46" s="142"/>
      <c r="BE46" s="142"/>
      <c r="BF46" s="142"/>
      <c r="BG46" s="142"/>
      <c r="BH46" s="142"/>
      <c r="BI46" s="142"/>
      <c r="BJ46" s="142"/>
      <c r="BK46" s="142"/>
      <c r="BL46" s="142"/>
      <c r="BM46" s="142"/>
      <c r="BN46" s="142"/>
      <c r="BO46" s="142"/>
      <c r="BP46" s="142"/>
      <c r="BQ46" s="142"/>
      <c r="BR46" s="142"/>
      <c r="BS46" s="142"/>
      <c r="BT46" s="142"/>
      <c r="BU46" s="142"/>
      <c r="BV46" s="142"/>
      <c r="BW46" s="142"/>
      <c r="BX46" s="142"/>
      <c r="BY46" s="142"/>
      <c r="BZ46" s="142"/>
      <c r="CA46" s="142"/>
      <c r="CB46" s="142"/>
      <c r="CC46" s="142"/>
      <c r="CD46" s="142"/>
      <c r="CE46" s="142"/>
      <c r="CF46" s="142"/>
      <c r="CG46" s="142"/>
      <c r="CH46" s="142"/>
      <c r="CI46" s="142"/>
      <c r="CJ46" s="142"/>
      <c r="CK46" s="142"/>
      <c r="CL46" s="142"/>
      <c r="CM46" s="142"/>
      <c r="CN46" s="142"/>
      <c r="CO46" s="142"/>
      <c r="CP46" s="142"/>
      <c r="CQ46" s="142"/>
      <c r="CR46" s="142"/>
      <c r="CS46" s="142"/>
      <c r="CT46" s="142"/>
      <c r="CU46" s="142"/>
      <c r="CV46" s="142"/>
      <c r="CW46" s="142"/>
      <c r="CX46" s="142"/>
      <c r="CY46" s="142"/>
      <c r="CZ46" s="142"/>
      <c r="DA46" s="47" t="s">
        <v>667</v>
      </c>
      <c r="DB46" s="42" t="s">
        <v>884</v>
      </c>
      <c r="DC46" s="47" t="s">
        <v>3204</v>
      </c>
      <c r="DD46" s="299">
        <v>345000000</v>
      </c>
      <c r="DE46" s="28" t="s">
        <v>585</v>
      </c>
      <c r="DF46" s="47" t="s">
        <v>885</v>
      </c>
      <c r="DG46" s="128" t="s">
        <v>860</v>
      </c>
      <c r="DH46" s="47" t="s">
        <v>872</v>
      </c>
      <c r="DI46" s="47" t="s">
        <v>861</v>
      </c>
      <c r="DJ46" s="47" t="s">
        <v>673</v>
      </c>
      <c r="DK46" s="47" t="s">
        <v>873</v>
      </c>
      <c r="DL46" s="47" t="s">
        <v>675</v>
      </c>
      <c r="DM46" s="47" t="s">
        <v>676</v>
      </c>
      <c r="DN46" s="47" t="s">
        <v>677</v>
      </c>
      <c r="DO46" s="47" t="s">
        <v>53</v>
      </c>
      <c r="DP46" s="47" t="s">
        <v>54</v>
      </c>
      <c r="DQ46" s="47" t="s">
        <v>678</v>
      </c>
      <c r="DR46" s="47" t="s">
        <v>605</v>
      </c>
      <c r="DS46" s="47" t="s">
        <v>186</v>
      </c>
      <c r="DT46" s="47" t="s">
        <v>819</v>
      </c>
      <c r="DU46" s="47" t="s">
        <v>418</v>
      </c>
      <c r="DV46" s="47" t="s">
        <v>418</v>
      </c>
      <c r="DW46" s="47" t="s">
        <v>418</v>
      </c>
      <c r="DX46" s="47"/>
      <c r="DY46" s="47" t="s">
        <v>418</v>
      </c>
      <c r="DZ46" s="47" t="s">
        <v>418</v>
      </c>
    </row>
    <row r="47" spans="1:130" s="116" customFormat="1" ht="270.75" x14ac:dyDescent="0.25">
      <c r="A47" s="121" t="s">
        <v>805</v>
      </c>
      <c r="B47" s="42">
        <v>17</v>
      </c>
      <c r="C47" s="42" t="s">
        <v>806</v>
      </c>
      <c r="D47" s="42">
        <v>1708</v>
      </c>
      <c r="E47" s="42" t="s">
        <v>879</v>
      </c>
      <c r="F47" s="47">
        <v>62</v>
      </c>
      <c r="G47" s="42" t="s">
        <v>880</v>
      </c>
      <c r="H47" s="42" t="s">
        <v>239</v>
      </c>
      <c r="I47" s="42">
        <v>40</v>
      </c>
      <c r="J47" s="42">
        <v>2019</v>
      </c>
      <c r="K47" s="42" t="s">
        <v>809</v>
      </c>
      <c r="L47" s="42">
        <v>70</v>
      </c>
      <c r="M47" s="117" t="s">
        <v>2787</v>
      </c>
      <c r="N47" s="117"/>
      <c r="O47" s="117"/>
      <c r="P47" s="117"/>
      <c r="Q47" s="117"/>
      <c r="R47" s="47" t="s">
        <v>684</v>
      </c>
      <c r="S47" s="47">
        <v>1708018</v>
      </c>
      <c r="T47" s="47" t="s">
        <v>886</v>
      </c>
      <c r="U47" s="138">
        <v>171</v>
      </c>
      <c r="V47" s="48">
        <v>170801801</v>
      </c>
      <c r="W47" s="47" t="s">
        <v>887</v>
      </c>
      <c r="X47" s="47" t="s">
        <v>47</v>
      </c>
      <c r="Y47" s="47">
        <v>85</v>
      </c>
      <c r="Z47" s="47">
        <v>2019</v>
      </c>
      <c r="AA47" s="47" t="s">
        <v>666</v>
      </c>
      <c r="AB47" s="47">
        <v>640</v>
      </c>
      <c r="AC47" s="47" t="s">
        <v>888</v>
      </c>
      <c r="AD47" s="142"/>
      <c r="AE47" s="142"/>
      <c r="AF47" s="142"/>
      <c r="AG47" s="142"/>
      <c r="AH47" s="142"/>
      <c r="AI47" s="142"/>
      <c r="AJ47" s="142"/>
      <c r="AK47" s="142"/>
      <c r="AL47" s="142"/>
      <c r="AM47" s="142"/>
      <c r="AN47" s="142"/>
      <c r="AO47" s="142"/>
      <c r="AP47" s="142"/>
      <c r="AQ47" s="142"/>
      <c r="AR47" s="142"/>
      <c r="AS47" s="142"/>
      <c r="AT47" s="142"/>
      <c r="AU47" s="142"/>
      <c r="AV47" s="142"/>
      <c r="AW47" s="142"/>
      <c r="AX47" s="142"/>
      <c r="AY47" s="142"/>
      <c r="AZ47" s="142"/>
      <c r="BA47" s="142"/>
      <c r="BB47" s="142"/>
      <c r="BC47" s="142"/>
      <c r="BD47" s="142"/>
      <c r="BE47" s="142"/>
      <c r="BF47" s="142"/>
      <c r="BG47" s="142"/>
      <c r="BH47" s="142"/>
      <c r="BI47" s="142"/>
      <c r="BJ47" s="142"/>
      <c r="BK47" s="142"/>
      <c r="BL47" s="142"/>
      <c r="BM47" s="142"/>
      <c r="BN47" s="142"/>
      <c r="BO47" s="142"/>
      <c r="BP47" s="142"/>
      <c r="BQ47" s="142"/>
      <c r="BR47" s="142"/>
      <c r="BS47" s="142"/>
      <c r="BT47" s="142"/>
      <c r="BU47" s="142"/>
      <c r="BV47" s="142"/>
      <c r="BW47" s="142"/>
      <c r="BX47" s="142"/>
      <c r="BY47" s="142"/>
      <c r="BZ47" s="142"/>
      <c r="CA47" s="142"/>
      <c r="CB47" s="142"/>
      <c r="CC47" s="142"/>
      <c r="CD47" s="142"/>
      <c r="CE47" s="142"/>
      <c r="CF47" s="142"/>
      <c r="CG47" s="142"/>
      <c r="CH47" s="142"/>
      <c r="CI47" s="142"/>
      <c r="CJ47" s="142"/>
      <c r="CK47" s="142"/>
      <c r="CL47" s="142"/>
      <c r="CM47" s="142"/>
      <c r="CN47" s="142"/>
      <c r="CO47" s="142"/>
      <c r="CP47" s="142"/>
      <c r="CQ47" s="142"/>
      <c r="CR47" s="142"/>
      <c r="CS47" s="142"/>
      <c r="CT47" s="142"/>
      <c r="CU47" s="142"/>
      <c r="CV47" s="142"/>
      <c r="CW47" s="142"/>
      <c r="CX47" s="142"/>
      <c r="CY47" s="142"/>
      <c r="CZ47" s="142"/>
      <c r="DA47" s="47" t="s">
        <v>667</v>
      </c>
      <c r="DB47" s="42" t="s">
        <v>884</v>
      </c>
      <c r="DC47" s="47" t="s">
        <v>889</v>
      </c>
      <c r="DD47" s="299"/>
      <c r="DE47" s="28" t="s">
        <v>49</v>
      </c>
      <c r="DF47" s="47" t="s">
        <v>890</v>
      </c>
      <c r="DG47" s="128" t="s">
        <v>860</v>
      </c>
      <c r="DH47" s="47" t="s">
        <v>872</v>
      </c>
      <c r="DI47" s="47" t="s">
        <v>672</v>
      </c>
      <c r="DJ47" s="47" t="s">
        <v>673</v>
      </c>
      <c r="DK47" s="47" t="s">
        <v>891</v>
      </c>
      <c r="DL47" s="47" t="s">
        <v>675</v>
      </c>
      <c r="DM47" s="47" t="s">
        <v>676</v>
      </c>
      <c r="DN47" s="47" t="s">
        <v>677</v>
      </c>
      <c r="DO47" s="47" t="s">
        <v>53</v>
      </c>
      <c r="DP47" s="47" t="s">
        <v>54</v>
      </c>
      <c r="DQ47" s="47" t="s">
        <v>678</v>
      </c>
      <c r="DR47" s="47" t="s">
        <v>892</v>
      </c>
      <c r="DS47" s="47" t="s">
        <v>186</v>
      </c>
      <c r="DT47" s="47" t="s">
        <v>819</v>
      </c>
      <c r="DU47" s="47" t="s">
        <v>418</v>
      </c>
      <c r="DV47" s="47" t="s">
        <v>418</v>
      </c>
      <c r="DW47" s="47" t="s">
        <v>418</v>
      </c>
      <c r="DX47" s="47"/>
      <c r="DY47" s="47" t="s">
        <v>418</v>
      </c>
      <c r="DZ47" s="47" t="s">
        <v>418</v>
      </c>
    </row>
    <row r="48" spans="1:130" s="116" customFormat="1" ht="270.75" x14ac:dyDescent="0.25">
      <c r="A48" s="121" t="s">
        <v>805</v>
      </c>
      <c r="B48" s="42">
        <v>17</v>
      </c>
      <c r="C48" s="42" t="s">
        <v>806</v>
      </c>
      <c r="D48" s="47">
        <v>1709</v>
      </c>
      <c r="E48" s="47" t="s">
        <v>893</v>
      </c>
      <c r="F48" s="47">
        <v>63</v>
      </c>
      <c r="G48" s="47" t="s">
        <v>3257</v>
      </c>
      <c r="H48" s="47" t="s">
        <v>42</v>
      </c>
      <c r="I48" s="118">
        <v>2</v>
      </c>
      <c r="J48" s="47">
        <v>2017</v>
      </c>
      <c r="K48" s="47" t="s">
        <v>809</v>
      </c>
      <c r="L48" s="118">
        <v>2</v>
      </c>
      <c r="M48" s="47" t="s">
        <v>2788</v>
      </c>
      <c r="N48" s="142"/>
      <c r="O48" s="142"/>
      <c r="P48" s="142"/>
      <c r="Q48" s="142"/>
      <c r="R48" s="47" t="s">
        <v>894</v>
      </c>
      <c r="S48" s="47" t="s">
        <v>895</v>
      </c>
      <c r="T48" s="47" t="s">
        <v>896</v>
      </c>
      <c r="U48" s="138">
        <v>172</v>
      </c>
      <c r="V48" s="48" t="s">
        <v>897</v>
      </c>
      <c r="W48" s="47" t="s">
        <v>2825</v>
      </c>
      <c r="X48" s="47" t="s">
        <v>42</v>
      </c>
      <c r="Y48" s="47">
        <v>1</v>
      </c>
      <c r="Z48" s="47">
        <v>2017</v>
      </c>
      <c r="AA48" s="47" t="s">
        <v>666</v>
      </c>
      <c r="AB48" s="47">
        <v>2</v>
      </c>
      <c r="AC48" s="47" t="s">
        <v>2826</v>
      </c>
      <c r="AD48" s="142"/>
      <c r="AE48" s="142"/>
      <c r="AF48" s="142"/>
      <c r="AG48" s="142"/>
      <c r="AH48" s="142"/>
      <c r="AI48" s="142"/>
      <c r="AJ48" s="142"/>
      <c r="AK48" s="142"/>
      <c r="AL48" s="142"/>
      <c r="AM48" s="142"/>
      <c r="AN48" s="142"/>
      <c r="AO48" s="142"/>
      <c r="AP48" s="142"/>
      <c r="AQ48" s="142"/>
      <c r="AR48" s="142"/>
      <c r="AS48" s="142"/>
      <c r="AT48" s="142"/>
      <c r="AU48" s="142"/>
      <c r="AV48" s="142"/>
      <c r="AW48" s="142"/>
      <c r="AX48" s="142"/>
      <c r="AY48" s="142"/>
      <c r="AZ48" s="142"/>
      <c r="BA48" s="142"/>
      <c r="BB48" s="142"/>
      <c r="BC48" s="142"/>
      <c r="BD48" s="142"/>
      <c r="BE48" s="142"/>
      <c r="BF48" s="142"/>
      <c r="BG48" s="142"/>
      <c r="BH48" s="142"/>
      <c r="BI48" s="142"/>
      <c r="BJ48" s="142"/>
      <c r="BK48" s="142"/>
      <c r="BL48" s="142"/>
      <c r="BM48" s="142"/>
      <c r="BN48" s="142"/>
      <c r="BO48" s="142"/>
      <c r="BP48" s="142"/>
      <c r="BQ48" s="142"/>
      <c r="BR48" s="142"/>
      <c r="BS48" s="142"/>
      <c r="BT48" s="142"/>
      <c r="BU48" s="142"/>
      <c r="BV48" s="142"/>
      <c r="BW48" s="142"/>
      <c r="BX48" s="142"/>
      <c r="BY48" s="142"/>
      <c r="BZ48" s="142"/>
      <c r="CA48" s="142"/>
      <c r="CB48" s="142"/>
      <c r="CC48" s="142"/>
      <c r="CD48" s="142"/>
      <c r="CE48" s="142"/>
      <c r="CF48" s="142"/>
      <c r="CG48" s="142"/>
      <c r="CH48" s="142"/>
      <c r="CI48" s="142"/>
      <c r="CJ48" s="142"/>
      <c r="CK48" s="142"/>
      <c r="CL48" s="142"/>
      <c r="CM48" s="142"/>
      <c r="CN48" s="142"/>
      <c r="CO48" s="142"/>
      <c r="CP48" s="142"/>
      <c r="CQ48" s="142"/>
      <c r="CR48" s="142"/>
      <c r="CS48" s="142"/>
      <c r="CT48" s="142"/>
      <c r="CU48" s="142"/>
      <c r="CV48" s="142"/>
      <c r="CW48" s="142"/>
      <c r="CX48" s="142"/>
      <c r="CY48" s="142"/>
      <c r="CZ48" s="142"/>
      <c r="DA48" s="47" t="s">
        <v>667</v>
      </c>
      <c r="DB48" s="42" t="s">
        <v>898</v>
      </c>
      <c r="DC48" s="49" t="s">
        <v>899</v>
      </c>
      <c r="DD48" s="299">
        <v>3618718466</v>
      </c>
      <c r="DE48" s="47" t="s">
        <v>585</v>
      </c>
      <c r="DF48" s="47" t="s">
        <v>900</v>
      </c>
      <c r="DG48" s="128" t="s">
        <v>860</v>
      </c>
      <c r="DH48" s="47" t="s">
        <v>872</v>
      </c>
      <c r="DI48" s="47" t="s">
        <v>861</v>
      </c>
      <c r="DJ48" s="47" t="s">
        <v>673</v>
      </c>
      <c r="DK48" s="47" t="s">
        <v>849</v>
      </c>
      <c r="DL48" s="128" t="s">
        <v>481</v>
      </c>
      <c r="DM48" s="47" t="s">
        <v>676</v>
      </c>
      <c r="DN48" s="47" t="s">
        <v>677</v>
      </c>
      <c r="DO48" s="47" t="s">
        <v>53</v>
      </c>
      <c r="DP48" s="47" t="s">
        <v>54</v>
      </c>
      <c r="DQ48" s="47" t="s">
        <v>678</v>
      </c>
      <c r="DR48" s="47" t="s">
        <v>605</v>
      </c>
      <c r="DS48" s="128" t="s">
        <v>901</v>
      </c>
      <c r="DT48" s="47" t="s">
        <v>819</v>
      </c>
      <c r="DU48" s="47" t="s">
        <v>418</v>
      </c>
      <c r="DV48" s="47" t="s">
        <v>418</v>
      </c>
      <c r="DW48" s="47" t="s">
        <v>418</v>
      </c>
      <c r="DX48" s="47"/>
      <c r="DY48" s="47" t="s">
        <v>418</v>
      </c>
      <c r="DZ48" s="47" t="s">
        <v>418</v>
      </c>
    </row>
    <row r="49" spans="1:130" s="116" customFormat="1" ht="256.5" x14ac:dyDescent="0.25">
      <c r="A49" s="121" t="s">
        <v>805</v>
      </c>
      <c r="B49" s="42">
        <v>17</v>
      </c>
      <c r="C49" s="42" t="s">
        <v>806</v>
      </c>
      <c r="D49" s="47">
        <v>1709</v>
      </c>
      <c r="E49" s="47" t="s">
        <v>893</v>
      </c>
      <c r="F49" s="47">
        <v>64</v>
      </c>
      <c r="G49" s="47" t="s">
        <v>2789</v>
      </c>
      <c r="H49" s="47" t="s">
        <v>42</v>
      </c>
      <c r="I49" s="118">
        <v>128767</v>
      </c>
      <c r="J49" s="47">
        <v>2019</v>
      </c>
      <c r="K49" s="47" t="s">
        <v>920</v>
      </c>
      <c r="L49" s="118">
        <f>+I49+13000</f>
        <v>141767</v>
      </c>
      <c r="M49" s="47" t="s">
        <v>3125</v>
      </c>
      <c r="N49" s="142"/>
      <c r="O49" s="142"/>
      <c r="P49" s="142"/>
      <c r="Q49" s="142"/>
      <c r="R49" s="47" t="s">
        <v>894</v>
      </c>
      <c r="S49" s="47">
        <v>1709065</v>
      </c>
      <c r="T49" s="47" t="s">
        <v>902</v>
      </c>
      <c r="U49" s="138">
        <v>173</v>
      </c>
      <c r="V49" s="47">
        <v>170906500</v>
      </c>
      <c r="W49" s="47" t="s">
        <v>3259</v>
      </c>
      <c r="X49" s="47" t="s">
        <v>42</v>
      </c>
      <c r="Y49" s="47">
        <v>4</v>
      </c>
      <c r="Z49" s="47">
        <v>2019</v>
      </c>
      <c r="AA49" s="47" t="s">
        <v>666</v>
      </c>
      <c r="AB49" s="47">
        <v>4</v>
      </c>
      <c r="AC49" s="47" t="s">
        <v>3258</v>
      </c>
      <c r="AD49" s="142"/>
      <c r="AE49" s="142"/>
      <c r="AF49" s="142"/>
      <c r="AG49" s="142"/>
      <c r="AH49" s="142"/>
      <c r="AI49" s="142"/>
      <c r="AJ49" s="142"/>
      <c r="AK49" s="142"/>
      <c r="AL49" s="142"/>
      <c r="AM49" s="142"/>
      <c r="AN49" s="142"/>
      <c r="AO49" s="142"/>
      <c r="AP49" s="142"/>
      <c r="AQ49" s="142"/>
      <c r="AR49" s="142"/>
      <c r="AS49" s="142"/>
      <c r="AT49" s="142"/>
      <c r="AU49" s="142"/>
      <c r="AV49" s="142"/>
      <c r="AW49" s="142"/>
      <c r="AX49" s="142"/>
      <c r="AY49" s="142"/>
      <c r="AZ49" s="142"/>
      <c r="BA49" s="142"/>
      <c r="BB49" s="142"/>
      <c r="BC49" s="142"/>
      <c r="BD49" s="142"/>
      <c r="BE49" s="142"/>
      <c r="BF49" s="142"/>
      <c r="BG49" s="142"/>
      <c r="BH49" s="142"/>
      <c r="BI49" s="142"/>
      <c r="BJ49" s="142"/>
      <c r="BK49" s="142"/>
      <c r="BL49" s="142"/>
      <c r="BM49" s="142"/>
      <c r="BN49" s="142"/>
      <c r="BO49" s="142"/>
      <c r="BP49" s="142"/>
      <c r="BQ49" s="142"/>
      <c r="BR49" s="142"/>
      <c r="BS49" s="142"/>
      <c r="BT49" s="142"/>
      <c r="BU49" s="142"/>
      <c r="BV49" s="142"/>
      <c r="BW49" s="142"/>
      <c r="BX49" s="142"/>
      <c r="BY49" s="142"/>
      <c r="BZ49" s="142"/>
      <c r="CA49" s="142"/>
      <c r="CB49" s="142"/>
      <c r="CC49" s="142"/>
      <c r="CD49" s="142"/>
      <c r="CE49" s="142"/>
      <c r="CF49" s="142"/>
      <c r="CG49" s="142"/>
      <c r="CH49" s="142"/>
      <c r="CI49" s="142"/>
      <c r="CJ49" s="142"/>
      <c r="CK49" s="142"/>
      <c r="CL49" s="142"/>
      <c r="CM49" s="142"/>
      <c r="CN49" s="142"/>
      <c r="CO49" s="142"/>
      <c r="CP49" s="142"/>
      <c r="CQ49" s="142"/>
      <c r="CR49" s="142"/>
      <c r="CS49" s="142"/>
      <c r="CT49" s="142"/>
      <c r="CU49" s="142"/>
      <c r="CV49" s="142"/>
      <c r="CW49" s="142"/>
      <c r="CX49" s="142"/>
      <c r="CY49" s="142"/>
      <c r="CZ49" s="142"/>
      <c r="DA49" s="47" t="s">
        <v>667</v>
      </c>
      <c r="DB49" s="42" t="s">
        <v>898</v>
      </c>
      <c r="DC49" s="49" t="s">
        <v>903</v>
      </c>
      <c r="DD49" s="299"/>
      <c r="DE49" s="56" t="s">
        <v>49</v>
      </c>
      <c r="DF49" s="42" t="s">
        <v>904</v>
      </c>
      <c r="DG49" s="128" t="s">
        <v>860</v>
      </c>
      <c r="DH49" s="128" t="s">
        <v>905</v>
      </c>
      <c r="DI49" s="42" t="s">
        <v>906</v>
      </c>
      <c r="DJ49" s="128" t="s">
        <v>673</v>
      </c>
      <c r="DK49" s="128" t="s">
        <v>907</v>
      </c>
      <c r="DL49" s="42" t="s">
        <v>908</v>
      </c>
      <c r="DM49" s="128" t="s">
        <v>817</v>
      </c>
      <c r="DN49" s="128" t="s">
        <v>909</v>
      </c>
      <c r="DO49" s="128" t="s">
        <v>53</v>
      </c>
      <c r="DP49" s="128" t="s">
        <v>54</v>
      </c>
      <c r="DQ49" s="128" t="s">
        <v>55</v>
      </c>
      <c r="DR49" s="128" t="s">
        <v>71</v>
      </c>
      <c r="DS49" s="128" t="s">
        <v>901</v>
      </c>
      <c r="DT49" s="56"/>
      <c r="DU49" s="56" t="s">
        <v>56</v>
      </c>
      <c r="DV49" s="56" t="s">
        <v>56</v>
      </c>
      <c r="DW49" s="56" t="s">
        <v>56</v>
      </c>
      <c r="DX49" s="56"/>
      <c r="DY49" s="56" t="s">
        <v>56</v>
      </c>
      <c r="DZ49" s="128"/>
    </row>
    <row r="50" spans="1:130" s="116" customFormat="1" ht="256.5" x14ac:dyDescent="0.25">
      <c r="A50" s="121" t="s">
        <v>805</v>
      </c>
      <c r="B50" s="42">
        <v>17</v>
      </c>
      <c r="C50" s="42" t="s">
        <v>806</v>
      </c>
      <c r="D50" s="47">
        <v>1709</v>
      </c>
      <c r="E50" s="47" t="s">
        <v>893</v>
      </c>
      <c r="F50" s="47">
        <v>64</v>
      </c>
      <c r="G50" s="47" t="s">
        <v>2789</v>
      </c>
      <c r="H50" s="47" t="s">
        <v>42</v>
      </c>
      <c r="I50" s="118">
        <v>128767</v>
      </c>
      <c r="J50" s="47">
        <v>2019</v>
      </c>
      <c r="K50" s="47" t="s">
        <v>920</v>
      </c>
      <c r="L50" s="118">
        <f>+I50+13000</f>
        <v>141767</v>
      </c>
      <c r="M50" s="47" t="s">
        <v>3125</v>
      </c>
      <c r="N50" s="142"/>
      <c r="O50" s="142"/>
      <c r="P50" s="142"/>
      <c r="Q50" s="142"/>
      <c r="R50" s="11" t="s">
        <v>894</v>
      </c>
      <c r="S50" s="42">
        <v>1709025</v>
      </c>
      <c r="T50" s="42" t="s">
        <v>910</v>
      </c>
      <c r="U50" s="138">
        <v>174</v>
      </c>
      <c r="V50" s="7">
        <v>170902500</v>
      </c>
      <c r="W50" s="47" t="s">
        <v>2791</v>
      </c>
      <c r="X50" s="47" t="s">
        <v>47</v>
      </c>
      <c r="Y50" s="47">
        <v>1</v>
      </c>
      <c r="Z50" s="47">
        <v>2019</v>
      </c>
      <c r="AA50" s="49" t="s">
        <v>911</v>
      </c>
      <c r="AB50" s="47">
        <v>4</v>
      </c>
      <c r="AC50" s="42" t="s">
        <v>2792</v>
      </c>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7" t="s">
        <v>912</v>
      </c>
      <c r="DB50" s="42" t="s">
        <v>913</v>
      </c>
      <c r="DC50" s="42" t="s">
        <v>914</v>
      </c>
      <c r="DD50" s="299"/>
      <c r="DE50" s="128" t="s">
        <v>49</v>
      </c>
      <c r="DF50" s="128" t="s">
        <v>919</v>
      </c>
      <c r="DG50" s="128" t="s">
        <v>860</v>
      </c>
      <c r="DH50" s="128" t="s">
        <v>905</v>
      </c>
      <c r="DI50" s="42" t="s">
        <v>906</v>
      </c>
      <c r="DJ50" s="128" t="s">
        <v>915</v>
      </c>
      <c r="DK50" s="128" t="s">
        <v>907</v>
      </c>
      <c r="DL50" s="8" t="s">
        <v>916</v>
      </c>
      <c r="DM50" s="128" t="s">
        <v>817</v>
      </c>
      <c r="DN50" s="128" t="s">
        <v>909</v>
      </c>
      <c r="DO50" s="128" t="s">
        <v>53</v>
      </c>
      <c r="DP50" s="128" t="s">
        <v>54</v>
      </c>
      <c r="DQ50" s="128" t="s">
        <v>55</v>
      </c>
      <c r="DR50" s="128" t="s">
        <v>71</v>
      </c>
      <c r="DS50" s="128" t="s">
        <v>917</v>
      </c>
      <c r="DT50" s="128"/>
      <c r="DU50" s="56" t="s">
        <v>56</v>
      </c>
      <c r="DV50" s="56" t="s">
        <v>56</v>
      </c>
      <c r="DW50" s="56" t="s">
        <v>56</v>
      </c>
      <c r="DX50" s="56"/>
      <c r="DY50" s="56" t="s">
        <v>56</v>
      </c>
      <c r="DZ50" s="128"/>
    </row>
    <row r="51" spans="1:130" s="116" customFormat="1" ht="256.5" x14ac:dyDescent="0.25">
      <c r="A51" s="121" t="s">
        <v>805</v>
      </c>
      <c r="B51" s="42">
        <v>17</v>
      </c>
      <c r="C51" s="42" t="s">
        <v>806</v>
      </c>
      <c r="D51" s="47">
        <v>1709</v>
      </c>
      <c r="E51" s="47" t="s">
        <v>893</v>
      </c>
      <c r="F51" s="47">
        <v>65</v>
      </c>
      <c r="G51" s="47" t="s">
        <v>2790</v>
      </c>
      <c r="H51" s="47" t="s">
        <v>42</v>
      </c>
      <c r="I51" s="118">
        <v>70731</v>
      </c>
      <c r="J51" s="47">
        <v>2019</v>
      </c>
      <c r="K51" s="47" t="s">
        <v>920</v>
      </c>
      <c r="L51" s="118">
        <f>+I51+5000</f>
        <v>75731</v>
      </c>
      <c r="M51" s="47" t="s">
        <v>3124</v>
      </c>
      <c r="N51" s="142"/>
      <c r="O51" s="142"/>
      <c r="P51" s="142"/>
      <c r="Q51" s="142"/>
      <c r="R51" s="11" t="s">
        <v>894</v>
      </c>
      <c r="S51" s="42">
        <v>1709097</v>
      </c>
      <c r="T51" s="42" t="s">
        <v>3205</v>
      </c>
      <c r="U51" s="138">
        <v>175</v>
      </c>
      <c r="V51" s="7">
        <v>170909703</v>
      </c>
      <c r="W51" s="47" t="s">
        <v>3206</v>
      </c>
      <c r="X51" s="47" t="s">
        <v>47</v>
      </c>
      <c r="Y51" s="25">
        <v>0</v>
      </c>
      <c r="Z51" s="47">
        <v>2019</v>
      </c>
      <c r="AA51" s="47" t="s">
        <v>920</v>
      </c>
      <c r="AB51" s="47">
        <v>1</v>
      </c>
      <c r="AC51" s="47" t="s">
        <v>3207</v>
      </c>
      <c r="AD51" s="142"/>
      <c r="AE51" s="142"/>
      <c r="AF51" s="142"/>
      <c r="AG51" s="142"/>
      <c r="AH51" s="142"/>
      <c r="AI51" s="142"/>
      <c r="AJ51" s="142"/>
      <c r="AK51" s="142"/>
      <c r="AL51" s="142"/>
      <c r="AM51" s="142"/>
      <c r="AN51" s="142"/>
      <c r="AO51" s="142"/>
      <c r="AP51" s="142"/>
      <c r="AQ51" s="142"/>
      <c r="AR51" s="142"/>
      <c r="AS51" s="142"/>
      <c r="AT51" s="142"/>
      <c r="AU51" s="142"/>
      <c r="AV51" s="142"/>
      <c r="AW51" s="142"/>
      <c r="AX51" s="142"/>
      <c r="AY51" s="142"/>
      <c r="AZ51" s="142"/>
      <c r="BA51" s="142"/>
      <c r="BB51" s="142"/>
      <c r="BC51" s="142"/>
      <c r="BD51" s="142"/>
      <c r="BE51" s="142"/>
      <c r="BF51" s="142"/>
      <c r="BG51" s="142"/>
      <c r="BH51" s="142"/>
      <c r="BI51" s="142"/>
      <c r="BJ51" s="142"/>
      <c r="BK51" s="142"/>
      <c r="BL51" s="142"/>
      <c r="BM51" s="142"/>
      <c r="BN51" s="142"/>
      <c r="BO51" s="142"/>
      <c r="BP51" s="142"/>
      <c r="BQ51" s="142"/>
      <c r="BR51" s="142"/>
      <c r="BS51" s="142"/>
      <c r="BT51" s="142"/>
      <c r="BU51" s="142"/>
      <c r="BV51" s="142"/>
      <c r="BW51" s="142"/>
      <c r="BX51" s="142"/>
      <c r="BY51" s="142"/>
      <c r="BZ51" s="142"/>
      <c r="CA51" s="142"/>
      <c r="CB51" s="142"/>
      <c r="CC51" s="142"/>
      <c r="CD51" s="142"/>
      <c r="CE51" s="142"/>
      <c r="CF51" s="142"/>
      <c r="CG51" s="142"/>
      <c r="CH51" s="142"/>
      <c r="CI51" s="142"/>
      <c r="CJ51" s="142"/>
      <c r="CK51" s="142"/>
      <c r="CL51" s="142"/>
      <c r="CM51" s="142"/>
      <c r="CN51" s="142"/>
      <c r="CO51" s="142"/>
      <c r="CP51" s="142"/>
      <c r="CQ51" s="142"/>
      <c r="CR51" s="142"/>
      <c r="CS51" s="142"/>
      <c r="CT51" s="142"/>
      <c r="CU51" s="142"/>
      <c r="CV51" s="142"/>
      <c r="CW51" s="142"/>
      <c r="CX51" s="142"/>
      <c r="CY51" s="142"/>
      <c r="CZ51" s="142"/>
      <c r="DA51" s="47" t="s">
        <v>921</v>
      </c>
      <c r="DB51" s="42" t="s">
        <v>922</v>
      </c>
      <c r="DC51" s="42" t="s">
        <v>923</v>
      </c>
      <c r="DD51" s="299"/>
      <c r="DE51" s="128" t="s">
        <v>49</v>
      </c>
      <c r="DF51" s="42" t="s">
        <v>1620</v>
      </c>
      <c r="DG51" s="128" t="s">
        <v>860</v>
      </c>
      <c r="DH51" s="128" t="s">
        <v>905</v>
      </c>
      <c r="DI51" s="42" t="s">
        <v>924</v>
      </c>
      <c r="DJ51" s="47" t="s">
        <v>925</v>
      </c>
      <c r="DK51" s="128" t="s">
        <v>926</v>
      </c>
      <c r="DL51" s="8" t="s">
        <v>927</v>
      </c>
      <c r="DM51" s="128" t="s">
        <v>817</v>
      </c>
      <c r="DN51" s="128" t="s">
        <v>909</v>
      </c>
      <c r="DO51" s="128" t="s">
        <v>53</v>
      </c>
      <c r="DP51" s="128" t="s">
        <v>54</v>
      </c>
      <c r="DQ51" s="128" t="s">
        <v>55</v>
      </c>
      <c r="DR51" s="128" t="s">
        <v>71</v>
      </c>
      <c r="DS51" s="128" t="s">
        <v>917</v>
      </c>
      <c r="DT51" s="128"/>
      <c r="DU51" s="56" t="s">
        <v>56</v>
      </c>
      <c r="DV51" s="56" t="s">
        <v>56</v>
      </c>
      <c r="DW51" s="56" t="s">
        <v>56</v>
      </c>
      <c r="DX51" s="56"/>
      <c r="DY51" s="56" t="s">
        <v>56</v>
      </c>
      <c r="DZ51" s="128"/>
    </row>
    <row r="52" spans="1:130" s="116" customFormat="1" ht="256.5" x14ac:dyDescent="0.25">
      <c r="A52" s="121" t="s">
        <v>805</v>
      </c>
      <c r="B52" s="42">
        <v>17</v>
      </c>
      <c r="C52" s="42" t="s">
        <v>806</v>
      </c>
      <c r="D52" s="47">
        <v>1709</v>
      </c>
      <c r="E52" s="47" t="s">
        <v>893</v>
      </c>
      <c r="F52" s="47">
        <v>65</v>
      </c>
      <c r="G52" s="47" t="s">
        <v>2790</v>
      </c>
      <c r="H52" s="47" t="s">
        <v>42</v>
      </c>
      <c r="I52" s="118">
        <v>70731</v>
      </c>
      <c r="J52" s="47">
        <v>2019</v>
      </c>
      <c r="K52" s="47" t="s">
        <v>920</v>
      </c>
      <c r="L52" s="118">
        <f>+I52+5000</f>
        <v>75731</v>
      </c>
      <c r="M52" s="47" t="s">
        <v>3124</v>
      </c>
      <c r="N52" s="142"/>
      <c r="O52" s="142"/>
      <c r="P52" s="142"/>
      <c r="Q52" s="142"/>
      <c r="R52" s="11" t="s">
        <v>894</v>
      </c>
      <c r="S52" s="9">
        <v>1709108</v>
      </c>
      <c r="T52" s="10" t="s">
        <v>1621</v>
      </c>
      <c r="U52" s="138">
        <v>176</v>
      </c>
      <c r="V52" s="7">
        <v>170910800</v>
      </c>
      <c r="W52" s="42" t="s">
        <v>2793</v>
      </c>
      <c r="X52" s="47" t="s">
        <v>47</v>
      </c>
      <c r="Y52" s="25">
        <v>1</v>
      </c>
      <c r="Z52" s="47">
        <v>2019</v>
      </c>
      <c r="AA52" s="47" t="s">
        <v>928</v>
      </c>
      <c r="AB52" s="25">
        <v>1</v>
      </c>
      <c r="AC52" s="42" t="s">
        <v>2794</v>
      </c>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7" t="s">
        <v>929</v>
      </c>
      <c r="DB52" s="47" t="s">
        <v>930</v>
      </c>
      <c r="DC52" s="42" t="s">
        <v>931</v>
      </c>
      <c r="DD52" s="299"/>
      <c r="DE52" s="128" t="s">
        <v>49</v>
      </c>
      <c r="DF52" s="42" t="s">
        <v>919</v>
      </c>
      <c r="DG52" s="128" t="s">
        <v>860</v>
      </c>
      <c r="DH52" s="128" t="s">
        <v>905</v>
      </c>
      <c r="DI52" s="51" t="s">
        <v>932</v>
      </c>
      <c r="DJ52" s="47" t="s">
        <v>925</v>
      </c>
      <c r="DK52" s="128" t="s">
        <v>926</v>
      </c>
      <c r="DL52" s="8" t="s">
        <v>933</v>
      </c>
      <c r="DM52" s="128" t="s">
        <v>817</v>
      </c>
      <c r="DN52" s="128" t="s">
        <v>909</v>
      </c>
      <c r="DO52" s="128" t="s">
        <v>53</v>
      </c>
      <c r="DP52" s="128" t="s">
        <v>54</v>
      </c>
      <c r="DQ52" s="128" t="s">
        <v>55</v>
      </c>
      <c r="DR52" s="128" t="s">
        <v>71</v>
      </c>
      <c r="DS52" s="128" t="s">
        <v>917</v>
      </c>
      <c r="DT52" s="128"/>
      <c r="DU52" s="56" t="s">
        <v>56</v>
      </c>
      <c r="DV52" s="56" t="s">
        <v>56</v>
      </c>
      <c r="DW52" s="56" t="s">
        <v>56</v>
      </c>
      <c r="DX52" s="56"/>
      <c r="DY52" s="56" t="s">
        <v>56</v>
      </c>
      <c r="DZ52" s="128"/>
    </row>
    <row r="53" spans="1:130" s="116" customFormat="1" ht="256.5" x14ac:dyDescent="0.25">
      <c r="A53" s="121" t="s">
        <v>805</v>
      </c>
      <c r="B53" s="42">
        <v>17</v>
      </c>
      <c r="C53" s="42" t="s">
        <v>806</v>
      </c>
      <c r="D53" s="47">
        <v>1709</v>
      </c>
      <c r="E53" s="47" t="s">
        <v>893</v>
      </c>
      <c r="F53" s="47">
        <v>66</v>
      </c>
      <c r="G53" s="47" t="s">
        <v>2827</v>
      </c>
      <c r="H53" s="47" t="s">
        <v>47</v>
      </c>
      <c r="I53" s="118">
        <v>0</v>
      </c>
      <c r="J53" s="47">
        <v>2019</v>
      </c>
      <c r="K53" s="47" t="s">
        <v>920</v>
      </c>
      <c r="L53" s="118">
        <v>40</v>
      </c>
      <c r="M53" s="47" t="s">
        <v>2828</v>
      </c>
      <c r="N53" s="142"/>
      <c r="O53" s="142"/>
      <c r="P53" s="142"/>
      <c r="Q53" s="142"/>
      <c r="R53" s="11" t="s">
        <v>934</v>
      </c>
      <c r="S53" s="7" t="s">
        <v>935</v>
      </c>
      <c r="T53" s="8" t="s">
        <v>1622</v>
      </c>
      <c r="U53" s="138">
        <v>177</v>
      </c>
      <c r="V53" s="7">
        <v>170203803</v>
      </c>
      <c r="W53" s="47" t="s">
        <v>936</v>
      </c>
      <c r="X53" s="47" t="s">
        <v>47</v>
      </c>
      <c r="Y53" s="25">
        <v>0</v>
      </c>
      <c r="Z53" s="47">
        <v>2019</v>
      </c>
      <c r="AA53" s="49" t="s">
        <v>918</v>
      </c>
      <c r="AB53" s="25">
        <v>20</v>
      </c>
      <c r="AC53" s="42" t="s">
        <v>2795</v>
      </c>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7" t="s">
        <v>929</v>
      </c>
      <c r="DB53" s="42" t="s">
        <v>937</v>
      </c>
      <c r="DC53" s="42" t="s">
        <v>938</v>
      </c>
      <c r="DD53" s="299"/>
      <c r="DE53" s="128" t="s">
        <v>49</v>
      </c>
      <c r="DF53" s="42" t="s">
        <v>1591</v>
      </c>
      <c r="DG53" s="128" t="s">
        <v>860</v>
      </c>
      <c r="DH53" s="128" t="s">
        <v>905</v>
      </c>
      <c r="DI53" s="8" t="s">
        <v>605</v>
      </c>
      <c r="DJ53" s="47" t="s">
        <v>939</v>
      </c>
      <c r="DK53" s="42" t="s">
        <v>940</v>
      </c>
      <c r="DL53" s="8" t="s">
        <v>941</v>
      </c>
      <c r="DM53" s="42" t="s">
        <v>817</v>
      </c>
      <c r="DN53" s="128" t="s">
        <v>909</v>
      </c>
      <c r="DO53" s="128" t="s">
        <v>53</v>
      </c>
      <c r="DP53" s="128" t="s">
        <v>54</v>
      </c>
      <c r="DQ53" s="128" t="s">
        <v>55</v>
      </c>
      <c r="DR53" s="128" t="s">
        <v>71</v>
      </c>
      <c r="DS53" s="128" t="s">
        <v>917</v>
      </c>
      <c r="DT53" s="128"/>
      <c r="DU53" s="56" t="s">
        <v>56</v>
      </c>
      <c r="DV53" s="56" t="s">
        <v>56</v>
      </c>
      <c r="DW53" s="56" t="s">
        <v>56</v>
      </c>
      <c r="DX53" s="56"/>
      <c r="DY53" s="56" t="s">
        <v>56</v>
      </c>
      <c r="DZ53" s="128"/>
    </row>
    <row r="54" spans="1:130" s="116" customFormat="1" ht="242.25" customHeight="1" x14ac:dyDescent="0.25">
      <c r="A54" s="121" t="s">
        <v>386</v>
      </c>
      <c r="B54" s="42">
        <v>24</v>
      </c>
      <c r="C54" s="42" t="s">
        <v>387</v>
      </c>
      <c r="D54" s="42">
        <v>2402</v>
      </c>
      <c r="E54" s="42" t="s">
        <v>507</v>
      </c>
      <c r="F54" s="47">
        <v>67</v>
      </c>
      <c r="G54" s="42" t="s">
        <v>508</v>
      </c>
      <c r="H54" s="42" t="s">
        <v>509</v>
      </c>
      <c r="I54" s="42" t="s">
        <v>3208</v>
      </c>
      <c r="J54" s="42">
        <v>2019</v>
      </c>
      <c r="K54" s="42" t="s">
        <v>510</v>
      </c>
      <c r="L54" s="42" t="s">
        <v>511</v>
      </c>
      <c r="M54" s="42" t="s">
        <v>2796</v>
      </c>
      <c r="N54" s="42"/>
      <c r="O54" s="42"/>
      <c r="P54" s="42"/>
      <c r="Q54" s="42"/>
      <c r="R54" s="42" t="s">
        <v>512</v>
      </c>
      <c r="S54" s="42">
        <v>2402041</v>
      </c>
      <c r="T54" s="42" t="s">
        <v>513</v>
      </c>
      <c r="U54" s="138">
        <v>178</v>
      </c>
      <c r="V54" s="47">
        <v>240204100</v>
      </c>
      <c r="W54" s="47" t="s">
        <v>514</v>
      </c>
      <c r="X54" s="47" t="s">
        <v>515</v>
      </c>
      <c r="Y54" s="47">
        <v>150</v>
      </c>
      <c r="Z54" s="47">
        <v>2019</v>
      </c>
      <c r="AA54" s="47" t="s">
        <v>510</v>
      </c>
      <c r="AB54" s="47">
        <v>195</v>
      </c>
      <c r="AC54" s="47" t="s">
        <v>2798</v>
      </c>
      <c r="AD54" s="142"/>
      <c r="AE54" s="142"/>
      <c r="AF54" s="142"/>
      <c r="AG54" s="142"/>
      <c r="AH54" s="142"/>
      <c r="AI54" s="142"/>
      <c r="AJ54" s="142"/>
      <c r="AK54" s="142"/>
      <c r="AL54" s="142"/>
      <c r="AM54" s="142"/>
      <c r="AN54" s="142"/>
      <c r="AO54" s="142"/>
      <c r="AP54" s="142"/>
      <c r="AQ54" s="142"/>
      <c r="AR54" s="142"/>
      <c r="AS54" s="142"/>
      <c r="AT54" s="142"/>
      <c r="AU54" s="142"/>
      <c r="AV54" s="142"/>
      <c r="AW54" s="142"/>
      <c r="AX54" s="142"/>
      <c r="AY54" s="142"/>
      <c r="AZ54" s="142"/>
      <c r="BA54" s="142"/>
      <c r="BB54" s="142"/>
      <c r="BC54" s="142"/>
      <c r="BD54" s="142"/>
      <c r="BE54" s="142"/>
      <c r="BF54" s="142"/>
      <c r="BG54" s="142"/>
      <c r="BH54" s="142"/>
      <c r="BI54" s="142"/>
      <c r="BJ54" s="142"/>
      <c r="BK54" s="142"/>
      <c r="BL54" s="142"/>
      <c r="BM54" s="142"/>
      <c r="BN54" s="142"/>
      <c r="BO54" s="142"/>
      <c r="BP54" s="142"/>
      <c r="BQ54" s="142"/>
      <c r="BR54" s="142"/>
      <c r="BS54" s="142"/>
      <c r="BT54" s="142"/>
      <c r="BU54" s="142"/>
      <c r="BV54" s="142"/>
      <c r="BW54" s="142"/>
      <c r="BX54" s="142"/>
      <c r="BY54" s="142"/>
      <c r="BZ54" s="142"/>
      <c r="CA54" s="142"/>
      <c r="CB54" s="142"/>
      <c r="CC54" s="142"/>
      <c r="CD54" s="142"/>
      <c r="CE54" s="142"/>
      <c r="CF54" s="142"/>
      <c r="CG54" s="142"/>
      <c r="CH54" s="142"/>
      <c r="CI54" s="142"/>
      <c r="CJ54" s="142"/>
      <c r="CK54" s="142"/>
      <c r="CL54" s="142"/>
      <c r="CM54" s="142"/>
      <c r="CN54" s="142"/>
      <c r="CO54" s="142"/>
      <c r="CP54" s="142"/>
      <c r="CQ54" s="142"/>
      <c r="CR54" s="142"/>
      <c r="CS54" s="142"/>
      <c r="CT54" s="142"/>
      <c r="CU54" s="142"/>
      <c r="CV54" s="142"/>
      <c r="CW54" s="142"/>
      <c r="CX54" s="142"/>
      <c r="CY54" s="142"/>
      <c r="CZ54" s="142"/>
      <c r="DA54" s="47" t="s">
        <v>510</v>
      </c>
      <c r="DB54" s="55" t="s">
        <v>516</v>
      </c>
      <c r="DC54" s="300" t="s">
        <v>3209</v>
      </c>
      <c r="DD54" s="303">
        <v>47720000000</v>
      </c>
      <c r="DE54" s="47" t="s">
        <v>400</v>
      </c>
      <c r="DF54" s="42" t="s">
        <v>517</v>
      </c>
      <c r="DG54" s="42" t="s">
        <v>518</v>
      </c>
      <c r="DH54" s="129" t="s">
        <v>403</v>
      </c>
      <c r="DI54" s="42" t="s">
        <v>519</v>
      </c>
      <c r="DJ54" s="42" t="s">
        <v>520</v>
      </c>
      <c r="DK54" s="42"/>
      <c r="DL54" s="42" t="s">
        <v>521</v>
      </c>
      <c r="DM54" s="42" t="s">
        <v>438</v>
      </c>
      <c r="DN54" s="47" t="s">
        <v>522</v>
      </c>
      <c r="DO54" s="47" t="s">
        <v>523</v>
      </c>
      <c r="DP54" s="47" t="s">
        <v>481</v>
      </c>
      <c r="DQ54" s="47" t="s">
        <v>481</v>
      </c>
      <c r="DR54" s="47" t="s">
        <v>481</v>
      </c>
      <c r="DS54" s="47" t="s">
        <v>524</v>
      </c>
      <c r="DT54" s="47" t="s">
        <v>525</v>
      </c>
      <c r="DU54" s="47" t="s">
        <v>526</v>
      </c>
      <c r="DV54" s="47" t="s">
        <v>418</v>
      </c>
      <c r="DW54" s="47" t="s">
        <v>418</v>
      </c>
      <c r="DX54" s="47" t="s">
        <v>418</v>
      </c>
      <c r="DY54" s="47" t="s">
        <v>56</v>
      </c>
      <c r="DZ54" s="42" t="s">
        <v>56</v>
      </c>
    </row>
    <row r="55" spans="1:130" s="116" customFormat="1" ht="242.25" x14ac:dyDescent="0.25">
      <c r="A55" s="121" t="s">
        <v>386</v>
      </c>
      <c r="B55" s="42">
        <v>24</v>
      </c>
      <c r="C55" s="42" t="s">
        <v>387</v>
      </c>
      <c r="D55" s="42">
        <v>2402</v>
      </c>
      <c r="E55" s="42" t="s">
        <v>507</v>
      </c>
      <c r="F55" s="47">
        <v>67</v>
      </c>
      <c r="G55" s="42" t="s">
        <v>508</v>
      </c>
      <c r="H55" s="42" t="s">
        <v>509</v>
      </c>
      <c r="I55" s="42" t="s">
        <v>3208</v>
      </c>
      <c r="J55" s="42">
        <v>2019</v>
      </c>
      <c r="K55" s="42" t="s">
        <v>510</v>
      </c>
      <c r="L55" s="42" t="s">
        <v>511</v>
      </c>
      <c r="M55" s="42" t="s">
        <v>2796</v>
      </c>
      <c r="N55" s="42"/>
      <c r="O55" s="42"/>
      <c r="P55" s="42"/>
      <c r="Q55" s="42"/>
      <c r="R55" s="42" t="s">
        <v>512</v>
      </c>
      <c r="S55" s="42">
        <v>2402041</v>
      </c>
      <c r="T55" s="42" t="s">
        <v>513</v>
      </c>
      <c r="U55" s="138">
        <v>179</v>
      </c>
      <c r="V55" s="47">
        <v>240204104</v>
      </c>
      <c r="W55" s="47" t="s">
        <v>527</v>
      </c>
      <c r="X55" s="47" t="s">
        <v>528</v>
      </c>
      <c r="Y55" s="47">
        <v>22000</v>
      </c>
      <c r="Z55" s="47">
        <v>2019</v>
      </c>
      <c r="AA55" s="47" t="s">
        <v>510</v>
      </c>
      <c r="AB55" s="47">
        <v>34000</v>
      </c>
      <c r="AC55" s="47" t="s">
        <v>2799</v>
      </c>
      <c r="AD55" s="142"/>
      <c r="AE55" s="142"/>
      <c r="AF55" s="142"/>
      <c r="AG55" s="142"/>
      <c r="AH55" s="142"/>
      <c r="AI55" s="142"/>
      <c r="AJ55" s="142"/>
      <c r="AK55" s="142"/>
      <c r="AL55" s="142"/>
      <c r="AM55" s="142"/>
      <c r="AN55" s="142"/>
      <c r="AO55" s="142"/>
      <c r="AP55" s="142"/>
      <c r="AQ55" s="142"/>
      <c r="AR55" s="142"/>
      <c r="AS55" s="142"/>
      <c r="AT55" s="142"/>
      <c r="AU55" s="142"/>
      <c r="AV55" s="142"/>
      <c r="AW55" s="142"/>
      <c r="AX55" s="142"/>
      <c r="AY55" s="142"/>
      <c r="AZ55" s="142"/>
      <c r="BA55" s="142"/>
      <c r="BB55" s="142"/>
      <c r="BC55" s="142"/>
      <c r="BD55" s="142"/>
      <c r="BE55" s="142"/>
      <c r="BF55" s="142"/>
      <c r="BG55" s="142"/>
      <c r="BH55" s="142"/>
      <c r="BI55" s="142"/>
      <c r="BJ55" s="142"/>
      <c r="BK55" s="142"/>
      <c r="BL55" s="142"/>
      <c r="BM55" s="142"/>
      <c r="BN55" s="142"/>
      <c r="BO55" s="142"/>
      <c r="BP55" s="142"/>
      <c r="BQ55" s="142"/>
      <c r="BR55" s="142"/>
      <c r="BS55" s="142"/>
      <c r="BT55" s="142"/>
      <c r="BU55" s="142"/>
      <c r="BV55" s="142"/>
      <c r="BW55" s="142"/>
      <c r="BX55" s="142"/>
      <c r="BY55" s="142"/>
      <c r="BZ55" s="142"/>
      <c r="CA55" s="142"/>
      <c r="CB55" s="142"/>
      <c r="CC55" s="142"/>
      <c r="CD55" s="142"/>
      <c r="CE55" s="142"/>
      <c r="CF55" s="142"/>
      <c r="CG55" s="142"/>
      <c r="CH55" s="142"/>
      <c r="CI55" s="142"/>
      <c r="CJ55" s="142"/>
      <c r="CK55" s="142"/>
      <c r="CL55" s="142"/>
      <c r="CM55" s="142"/>
      <c r="CN55" s="142"/>
      <c r="CO55" s="142"/>
      <c r="CP55" s="142"/>
      <c r="CQ55" s="142"/>
      <c r="CR55" s="142"/>
      <c r="CS55" s="142"/>
      <c r="CT55" s="142"/>
      <c r="CU55" s="142"/>
      <c r="CV55" s="142"/>
      <c r="CW55" s="142"/>
      <c r="CX55" s="142"/>
      <c r="CY55" s="142"/>
      <c r="CZ55" s="142"/>
      <c r="DA55" s="47" t="s">
        <v>510</v>
      </c>
      <c r="DB55" s="55" t="s">
        <v>516</v>
      </c>
      <c r="DC55" s="301"/>
      <c r="DD55" s="304"/>
      <c r="DE55" s="47" t="s">
        <v>400</v>
      </c>
      <c r="DF55" s="42" t="s">
        <v>517</v>
      </c>
      <c r="DG55" s="42" t="s">
        <v>518</v>
      </c>
      <c r="DH55" s="129" t="s">
        <v>403</v>
      </c>
      <c r="DI55" s="42" t="s">
        <v>519</v>
      </c>
      <c r="DJ55" s="42" t="s">
        <v>520</v>
      </c>
      <c r="DK55" s="42"/>
      <c r="DL55" s="42" t="s">
        <v>521</v>
      </c>
      <c r="DM55" s="42" t="s">
        <v>438</v>
      </c>
      <c r="DN55" s="47" t="s">
        <v>522</v>
      </c>
      <c r="DO55" s="47" t="s">
        <v>523</v>
      </c>
      <c r="DP55" s="47" t="s">
        <v>481</v>
      </c>
      <c r="DQ55" s="47" t="s">
        <v>481</v>
      </c>
      <c r="DR55" s="47" t="s">
        <v>481</v>
      </c>
      <c r="DS55" s="47" t="s">
        <v>524</v>
      </c>
      <c r="DT55" s="42" t="s">
        <v>529</v>
      </c>
      <c r="DU55" s="42" t="s">
        <v>418</v>
      </c>
      <c r="DV55" s="42" t="s">
        <v>418</v>
      </c>
      <c r="DW55" s="42" t="s">
        <v>418</v>
      </c>
      <c r="DX55" s="42" t="s">
        <v>418</v>
      </c>
      <c r="DY55" s="42" t="s">
        <v>418</v>
      </c>
      <c r="DZ55" s="42" t="s">
        <v>56</v>
      </c>
    </row>
    <row r="56" spans="1:130" s="116" customFormat="1" ht="242.25" x14ac:dyDescent="0.25">
      <c r="A56" s="121" t="s">
        <v>386</v>
      </c>
      <c r="B56" s="42">
        <v>24</v>
      </c>
      <c r="C56" s="42" t="s">
        <v>387</v>
      </c>
      <c r="D56" s="42">
        <v>2402</v>
      </c>
      <c r="E56" s="42" t="s">
        <v>507</v>
      </c>
      <c r="F56" s="47">
        <v>67</v>
      </c>
      <c r="G56" s="42" t="s">
        <v>508</v>
      </c>
      <c r="H56" s="42" t="s">
        <v>509</v>
      </c>
      <c r="I56" s="42" t="s">
        <v>3208</v>
      </c>
      <c r="J56" s="42">
        <v>2019</v>
      </c>
      <c r="K56" s="42" t="s">
        <v>510</v>
      </c>
      <c r="L56" s="42" t="s">
        <v>511</v>
      </c>
      <c r="M56" s="42" t="s">
        <v>2796</v>
      </c>
      <c r="N56" s="42"/>
      <c r="O56" s="42"/>
      <c r="P56" s="42"/>
      <c r="Q56" s="42"/>
      <c r="R56" s="42" t="s">
        <v>512</v>
      </c>
      <c r="S56" s="42">
        <v>2402041</v>
      </c>
      <c r="T56" s="42" t="s">
        <v>513</v>
      </c>
      <c r="U56" s="138">
        <v>180</v>
      </c>
      <c r="V56" s="47">
        <v>240204107</v>
      </c>
      <c r="W56" s="47" t="s">
        <v>530</v>
      </c>
      <c r="X56" s="47" t="s">
        <v>531</v>
      </c>
      <c r="Y56" s="47">
        <v>3500</v>
      </c>
      <c r="Z56" s="47">
        <v>2019</v>
      </c>
      <c r="AA56" s="47" t="s">
        <v>510</v>
      </c>
      <c r="AB56" s="47">
        <v>7000</v>
      </c>
      <c r="AC56" s="47" t="s">
        <v>532</v>
      </c>
      <c r="AD56" s="142"/>
      <c r="AE56" s="142"/>
      <c r="AF56" s="142"/>
      <c r="AG56" s="142"/>
      <c r="AH56" s="142"/>
      <c r="AI56" s="142"/>
      <c r="AJ56" s="142"/>
      <c r="AK56" s="142"/>
      <c r="AL56" s="142"/>
      <c r="AM56" s="142"/>
      <c r="AN56" s="142"/>
      <c r="AO56" s="142"/>
      <c r="AP56" s="142"/>
      <c r="AQ56" s="142"/>
      <c r="AR56" s="142"/>
      <c r="AS56" s="142"/>
      <c r="AT56" s="142"/>
      <c r="AU56" s="142"/>
      <c r="AV56" s="142"/>
      <c r="AW56" s="142"/>
      <c r="AX56" s="142"/>
      <c r="AY56" s="142"/>
      <c r="AZ56" s="142"/>
      <c r="BA56" s="142"/>
      <c r="BB56" s="142"/>
      <c r="BC56" s="142"/>
      <c r="BD56" s="142"/>
      <c r="BE56" s="142"/>
      <c r="BF56" s="142"/>
      <c r="BG56" s="142"/>
      <c r="BH56" s="142"/>
      <c r="BI56" s="142"/>
      <c r="BJ56" s="142"/>
      <c r="BK56" s="142"/>
      <c r="BL56" s="142"/>
      <c r="BM56" s="142"/>
      <c r="BN56" s="142"/>
      <c r="BO56" s="142"/>
      <c r="BP56" s="142"/>
      <c r="BQ56" s="142"/>
      <c r="BR56" s="142"/>
      <c r="BS56" s="142"/>
      <c r="BT56" s="142"/>
      <c r="BU56" s="142"/>
      <c r="BV56" s="142"/>
      <c r="BW56" s="142"/>
      <c r="BX56" s="142"/>
      <c r="BY56" s="142"/>
      <c r="BZ56" s="142"/>
      <c r="CA56" s="142"/>
      <c r="CB56" s="142"/>
      <c r="CC56" s="142"/>
      <c r="CD56" s="142"/>
      <c r="CE56" s="142"/>
      <c r="CF56" s="142"/>
      <c r="CG56" s="142"/>
      <c r="CH56" s="142"/>
      <c r="CI56" s="142"/>
      <c r="CJ56" s="142"/>
      <c r="CK56" s="142"/>
      <c r="CL56" s="142"/>
      <c r="CM56" s="142"/>
      <c r="CN56" s="142"/>
      <c r="CO56" s="142"/>
      <c r="CP56" s="142"/>
      <c r="CQ56" s="142"/>
      <c r="CR56" s="142"/>
      <c r="CS56" s="142"/>
      <c r="CT56" s="142"/>
      <c r="CU56" s="142"/>
      <c r="CV56" s="142"/>
      <c r="CW56" s="142"/>
      <c r="CX56" s="142"/>
      <c r="CY56" s="142"/>
      <c r="CZ56" s="142"/>
      <c r="DA56" s="47" t="s">
        <v>510</v>
      </c>
      <c r="DB56" s="55" t="s">
        <v>516</v>
      </c>
      <c r="DC56" s="301"/>
      <c r="DD56" s="304"/>
      <c r="DE56" s="47" t="s">
        <v>400</v>
      </c>
      <c r="DF56" s="42" t="s">
        <v>517</v>
      </c>
      <c r="DG56" s="42" t="s">
        <v>518</v>
      </c>
      <c r="DH56" s="129" t="s">
        <v>403</v>
      </c>
      <c r="DI56" s="42" t="s">
        <v>519</v>
      </c>
      <c r="DJ56" s="42" t="s">
        <v>520</v>
      </c>
      <c r="DK56" s="42"/>
      <c r="DL56" s="42" t="s">
        <v>521</v>
      </c>
      <c r="DM56" s="42" t="s">
        <v>438</v>
      </c>
      <c r="DN56" s="47" t="s">
        <v>522</v>
      </c>
      <c r="DO56" s="47" t="s">
        <v>523</v>
      </c>
      <c r="DP56" s="47" t="s">
        <v>481</v>
      </c>
      <c r="DQ56" s="47" t="s">
        <v>481</v>
      </c>
      <c r="DR56" s="47" t="s">
        <v>481</v>
      </c>
      <c r="DS56" s="47" t="s">
        <v>524</v>
      </c>
      <c r="DT56" s="42" t="s">
        <v>529</v>
      </c>
      <c r="DU56" s="42" t="s">
        <v>418</v>
      </c>
      <c r="DV56" s="42" t="s">
        <v>418</v>
      </c>
      <c r="DW56" s="42" t="s">
        <v>418</v>
      </c>
      <c r="DX56" s="42" t="s">
        <v>418</v>
      </c>
      <c r="DY56" s="42" t="s">
        <v>418</v>
      </c>
      <c r="DZ56" s="42" t="s">
        <v>56</v>
      </c>
    </row>
    <row r="57" spans="1:130" s="116" customFormat="1" ht="242.25" x14ac:dyDescent="0.25">
      <c r="A57" s="121" t="s">
        <v>386</v>
      </c>
      <c r="B57" s="42">
        <v>24</v>
      </c>
      <c r="C57" s="42" t="s">
        <v>387</v>
      </c>
      <c r="D57" s="42">
        <v>2402</v>
      </c>
      <c r="E57" s="42" t="s">
        <v>507</v>
      </c>
      <c r="F57" s="47">
        <v>67</v>
      </c>
      <c r="G57" s="42" t="s">
        <v>508</v>
      </c>
      <c r="H57" s="42" t="s">
        <v>509</v>
      </c>
      <c r="I57" s="42" t="s">
        <v>3208</v>
      </c>
      <c r="J57" s="42">
        <v>2019</v>
      </c>
      <c r="K57" s="42" t="s">
        <v>510</v>
      </c>
      <c r="L57" s="42" t="s">
        <v>511</v>
      </c>
      <c r="M57" s="42" t="s">
        <v>2796</v>
      </c>
      <c r="N57" s="42"/>
      <c r="O57" s="42"/>
      <c r="P57" s="42"/>
      <c r="Q57" s="42"/>
      <c r="R57" s="42" t="s">
        <v>512</v>
      </c>
      <c r="S57" s="42">
        <v>2402041</v>
      </c>
      <c r="T57" s="42" t="s">
        <v>513</v>
      </c>
      <c r="U57" s="138">
        <v>181</v>
      </c>
      <c r="V57" s="47">
        <v>240204105</v>
      </c>
      <c r="W57" s="47" t="s">
        <v>533</v>
      </c>
      <c r="X57" s="47" t="s">
        <v>534</v>
      </c>
      <c r="Y57" s="47">
        <v>85</v>
      </c>
      <c r="Z57" s="47">
        <v>2019</v>
      </c>
      <c r="AA57" s="47" t="s">
        <v>510</v>
      </c>
      <c r="AB57" s="47">
        <v>135</v>
      </c>
      <c r="AC57" s="47" t="s">
        <v>2800</v>
      </c>
      <c r="AD57" s="142"/>
      <c r="AE57" s="142"/>
      <c r="AF57" s="142"/>
      <c r="AG57" s="142"/>
      <c r="AH57" s="142"/>
      <c r="AI57" s="142"/>
      <c r="AJ57" s="142"/>
      <c r="AK57" s="142"/>
      <c r="AL57" s="142"/>
      <c r="AM57" s="142"/>
      <c r="AN57" s="142"/>
      <c r="AO57" s="142"/>
      <c r="AP57" s="142"/>
      <c r="AQ57" s="142"/>
      <c r="AR57" s="142"/>
      <c r="AS57" s="142"/>
      <c r="AT57" s="142"/>
      <c r="AU57" s="142"/>
      <c r="AV57" s="142"/>
      <c r="AW57" s="142"/>
      <c r="AX57" s="142"/>
      <c r="AY57" s="142"/>
      <c r="AZ57" s="142"/>
      <c r="BA57" s="142"/>
      <c r="BB57" s="142"/>
      <c r="BC57" s="142"/>
      <c r="BD57" s="142"/>
      <c r="BE57" s="142"/>
      <c r="BF57" s="142"/>
      <c r="BG57" s="142"/>
      <c r="BH57" s="142"/>
      <c r="BI57" s="142"/>
      <c r="BJ57" s="142"/>
      <c r="BK57" s="142"/>
      <c r="BL57" s="142"/>
      <c r="BM57" s="142"/>
      <c r="BN57" s="142"/>
      <c r="BO57" s="142"/>
      <c r="BP57" s="142"/>
      <c r="BQ57" s="142"/>
      <c r="BR57" s="142"/>
      <c r="BS57" s="142"/>
      <c r="BT57" s="142"/>
      <c r="BU57" s="142"/>
      <c r="BV57" s="142"/>
      <c r="BW57" s="142"/>
      <c r="BX57" s="142"/>
      <c r="BY57" s="142"/>
      <c r="BZ57" s="142"/>
      <c r="CA57" s="142"/>
      <c r="CB57" s="142"/>
      <c r="CC57" s="142"/>
      <c r="CD57" s="142"/>
      <c r="CE57" s="142"/>
      <c r="CF57" s="142"/>
      <c r="CG57" s="142"/>
      <c r="CH57" s="142"/>
      <c r="CI57" s="142"/>
      <c r="CJ57" s="142"/>
      <c r="CK57" s="142"/>
      <c r="CL57" s="142"/>
      <c r="CM57" s="142"/>
      <c r="CN57" s="142"/>
      <c r="CO57" s="142"/>
      <c r="CP57" s="142"/>
      <c r="CQ57" s="142"/>
      <c r="CR57" s="142"/>
      <c r="CS57" s="142"/>
      <c r="CT57" s="142"/>
      <c r="CU57" s="142"/>
      <c r="CV57" s="142"/>
      <c r="CW57" s="142"/>
      <c r="CX57" s="142"/>
      <c r="CY57" s="142"/>
      <c r="CZ57" s="142"/>
      <c r="DA57" s="47" t="s">
        <v>510</v>
      </c>
      <c r="DB57" s="55" t="s">
        <v>516</v>
      </c>
      <c r="DC57" s="301"/>
      <c r="DD57" s="304"/>
      <c r="DE57" s="47" t="s">
        <v>400</v>
      </c>
      <c r="DF57" s="42" t="s">
        <v>517</v>
      </c>
      <c r="DG57" s="42" t="s">
        <v>518</v>
      </c>
      <c r="DH57" s="129" t="s">
        <v>403</v>
      </c>
      <c r="DI57" s="42" t="s">
        <v>519</v>
      </c>
      <c r="DJ57" s="42" t="s">
        <v>520</v>
      </c>
      <c r="DK57" s="42"/>
      <c r="DL57" s="42" t="s">
        <v>521</v>
      </c>
      <c r="DM57" s="42" t="s">
        <v>438</v>
      </c>
      <c r="DN57" s="47" t="s">
        <v>522</v>
      </c>
      <c r="DO57" s="47" t="s">
        <v>523</v>
      </c>
      <c r="DP57" s="47" t="s">
        <v>481</v>
      </c>
      <c r="DQ57" s="47" t="s">
        <v>481</v>
      </c>
      <c r="DR57" s="47" t="s">
        <v>481</v>
      </c>
      <c r="DS57" s="47" t="s">
        <v>524</v>
      </c>
      <c r="DT57" s="42" t="s">
        <v>529</v>
      </c>
      <c r="DU57" s="42" t="s">
        <v>418</v>
      </c>
      <c r="DV57" s="42" t="s">
        <v>418</v>
      </c>
      <c r="DW57" s="42" t="s">
        <v>418</v>
      </c>
      <c r="DX57" s="42" t="s">
        <v>418</v>
      </c>
      <c r="DY57" s="42" t="s">
        <v>418</v>
      </c>
      <c r="DZ57" s="42" t="s">
        <v>56</v>
      </c>
    </row>
    <row r="58" spans="1:130" s="116" customFormat="1" ht="242.25" x14ac:dyDescent="0.25">
      <c r="A58" s="121" t="s">
        <v>386</v>
      </c>
      <c r="B58" s="42">
        <v>24</v>
      </c>
      <c r="C58" s="42" t="s">
        <v>387</v>
      </c>
      <c r="D58" s="42">
        <v>2402</v>
      </c>
      <c r="E58" s="42" t="s">
        <v>507</v>
      </c>
      <c r="F58" s="47">
        <v>67</v>
      </c>
      <c r="G58" s="42" t="s">
        <v>508</v>
      </c>
      <c r="H58" s="42" t="s">
        <v>509</v>
      </c>
      <c r="I58" s="42" t="s">
        <v>3208</v>
      </c>
      <c r="J58" s="42">
        <v>2019</v>
      </c>
      <c r="K58" s="42" t="s">
        <v>510</v>
      </c>
      <c r="L58" s="42" t="s">
        <v>511</v>
      </c>
      <c r="M58" s="42" t="s">
        <v>2796</v>
      </c>
      <c r="N58" s="42"/>
      <c r="O58" s="42"/>
      <c r="P58" s="42"/>
      <c r="Q58" s="42"/>
      <c r="R58" s="42" t="s">
        <v>512</v>
      </c>
      <c r="S58" s="42">
        <v>2402041</v>
      </c>
      <c r="T58" s="42" t="s">
        <v>513</v>
      </c>
      <c r="U58" s="138">
        <v>182</v>
      </c>
      <c r="V58" s="47">
        <v>240204106</v>
      </c>
      <c r="W58" s="47" t="s">
        <v>535</v>
      </c>
      <c r="X58" s="47" t="s">
        <v>534</v>
      </c>
      <c r="Y58" s="47">
        <v>40</v>
      </c>
      <c r="Z58" s="47">
        <v>2019</v>
      </c>
      <c r="AA58" s="47" t="s">
        <v>510</v>
      </c>
      <c r="AB58" s="47">
        <v>100</v>
      </c>
      <c r="AC58" s="47" t="s">
        <v>536</v>
      </c>
      <c r="AD58" s="142"/>
      <c r="AE58" s="142"/>
      <c r="AF58" s="142"/>
      <c r="AG58" s="142"/>
      <c r="AH58" s="142"/>
      <c r="AI58" s="142"/>
      <c r="AJ58" s="142"/>
      <c r="AK58" s="142"/>
      <c r="AL58" s="142"/>
      <c r="AM58" s="142"/>
      <c r="AN58" s="142"/>
      <c r="AO58" s="142"/>
      <c r="AP58" s="142"/>
      <c r="AQ58" s="142"/>
      <c r="AR58" s="142"/>
      <c r="AS58" s="142"/>
      <c r="AT58" s="142"/>
      <c r="AU58" s="142"/>
      <c r="AV58" s="142"/>
      <c r="AW58" s="142"/>
      <c r="AX58" s="142"/>
      <c r="AY58" s="142"/>
      <c r="AZ58" s="142"/>
      <c r="BA58" s="142"/>
      <c r="BB58" s="142"/>
      <c r="BC58" s="142"/>
      <c r="BD58" s="142"/>
      <c r="BE58" s="142"/>
      <c r="BF58" s="142"/>
      <c r="BG58" s="142"/>
      <c r="BH58" s="142"/>
      <c r="BI58" s="142"/>
      <c r="BJ58" s="142"/>
      <c r="BK58" s="142"/>
      <c r="BL58" s="142"/>
      <c r="BM58" s="142"/>
      <c r="BN58" s="142"/>
      <c r="BO58" s="142"/>
      <c r="BP58" s="142"/>
      <c r="BQ58" s="142"/>
      <c r="BR58" s="142"/>
      <c r="BS58" s="142"/>
      <c r="BT58" s="142"/>
      <c r="BU58" s="142"/>
      <c r="BV58" s="142"/>
      <c r="BW58" s="142"/>
      <c r="BX58" s="142"/>
      <c r="BY58" s="142"/>
      <c r="BZ58" s="142"/>
      <c r="CA58" s="142"/>
      <c r="CB58" s="142"/>
      <c r="CC58" s="142"/>
      <c r="CD58" s="142"/>
      <c r="CE58" s="142"/>
      <c r="CF58" s="142"/>
      <c r="CG58" s="142"/>
      <c r="CH58" s="142"/>
      <c r="CI58" s="142"/>
      <c r="CJ58" s="142"/>
      <c r="CK58" s="142"/>
      <c r="CL58" s="142"/>
      <c r="CM58" s="142"/>
      <c r="CN58" s="142"/>
      <c r="CO58" s="142"/>
      <c r="CP58" s="142"/>
      <c r="CQ58" s="142"/>
      <c r="CR58" s="142"/>
      <c r="CS58" s="142"/>
      <c r="CT58" s="142"/>
      <c r="CU58" s="142"/>
      <c r="CV58" s="142"/>
      <c r="CW58" s="142"/>
      <c r="CX58" s="142"/>
      <c r="CY58" s="142"/>
      <c r="CZ58" s="142"/>
      <c r="DA58" s="47" t="s">
        <v>510</v>
      </c>
      <c r="DB58" s="55" t="s">
        <v>516</v>
      </c>
      <c r="DC58" s="301"/>
      <c r="DD58" s="304"/>
      <c r="DE58" s="47" t="s">
        <v>400</v>
      </c>
      <c r="DF58" s="42" t="s">
        <v>517</v>
      </c>
      <c r="DG58" s="42" t="s">
        <v>518</v>
      </c>
      <c r="DH58" s="129" t="s">
        <v>403</v>
      </c>
      <c r="DI58" s="42" t="s">
        <v>519</v>
      </c>
      <c r="DJ58" s="42" t="s">
        <v>520</v>
      </c>
      <c r="DK58" s="42"/>
      <c r="DL58" s="42" t="s">
        <v>521</v>
      </c>
      <c r="DM58" s="42" t="s">
        <v>438</v>
      </c>
      <c r="DN58" s="47" t="s">
        <v>522</v>
      </c>
      <c r="DO58" s="47" t="s">
        <v>523</v>
      </c>
      <c r="DP58" s="47" t="s">
        <v>481</v>
      </c>
      <c r="DQ58" s="47" t="s">
        <v>481</v>
      </c>
      <c r="DR58" s="47" t="s">
        <v>481</v>
      </c>
      <c r="DS58" s="47" t="s">
        <v>524</v>
      </c>
      <c r="DT58" s="42" t="s">
        <v>529</v>
      </c>
      <c r="DU58" s="42" t="s">
        <v>418</v>
      </c>
      <c r="DV58" s="42" t="s">
        <v>418</v>
      </c>
      <c r="DW58" s="42" t="s">
        <v>418</v>
      </c>
      <c r="DX58" s="42" t="s">
        <v>418</v>
      </c>
      <c r="DY58" s="42" t="s">
        <v>418</v>
      </c>
      <c r="DZ58" s="42" t="s">
        <v>56</v>
      </c>
    </row>
    <row r="59" spans="1:130" s="116" customFormat="1" ht="242.25" x14ac:dyDescent="0.25">
      <c r="A59" s="121" t="s">
        <v>386</v>
      </c>
      <c r="B59" s="42">
        <v>24</v>
      </c>
      <c r="C59" s="42" t="s">
        <v>387</v>
      </c>
      <c r="D59" s="42">
        <v>2402</v>
      </c>
      <c r="E59" s="42" t="s">
        <v>507</v>
      </c>
      <c r="F59" s="47">
        <v>68</v>
      </c>
      <c r="G59" s="42" t="s">
        <v>537</v>
      </c>
      <c r="H59" s="42" t="s">
        <v>515</v>
      </c>
      <c r="I59" s="42" t="s">
        <v>3210</v>
      </c>
      <c r="J59" s="42">
        <v>2019</v>
      </c>
      <c r="K59" s="42" t="s">
        <v>510</v>
      </c>
      <c r="L59" s="42" t="s">
        <v>538</v>
      </c>
      <c r="M59" s="42" t="s">
        <v>2797</v>
      </c>
      <c r="N59" s="42"/>
      <c r="O59" s="42"/>
      <c r="P59" s="42"/>
      <c r="Q59" s="42"/>
      <c r="R59" s="42" t="s">
        <v>539</v>
      </c>
      <c r="S59" s="42">
        <v>2402113</v>
      </c>
      <c r="T59" s="42" t="s">
        <v>540</v>
      </c>
      <c r="U59" s="138">
        <v>183</v>
      </c>
      <c r="V59" s="47">
        <v>240211300</v>
      </c>
      <c r="W59" s="47" t="s">
        <v>541</v>
      </c>
      <c r="X59" s="47" t="s">
        <v>515</v>
      </c>
      <c r="Y59" s="47">
        <v>6</v>
      </c>
      <c r="Z59" s="47">
        <v>2019</v>
      </c>
      <c r="AA59" s="47" t="s">
        <v>510</v>
      </c>
      <c r="AB59" s="47">
        <v>14</v>
      </c>
      <c r="AC59" s="47" t="s">
        <v>542</v>
      </c>
      <c r="AD59" s="142"/>
      <c r="AE59" s="142"/>
      <c r="AF59" s="142"/>
      <c r="AG59" s="142"/>
      <c r="AH59" s="142"/>
      <c r="AI59" s="142"/>
      <c r="AJ59" s="142"/>
      <c r="AK59" s="142"/>
      <c r="AL59" s="142"/>
      <c r="AM59" s="142"/>
      <c r="AN59" s="142"/>
      <c r="AO59" s="142"/>
      <c r="AP59" s="142"/>
      <c r="AQ59" s="142"/>
      <c r="AR59" s="142"/>
      <c r="AS59" s="142"/>
      <c r="AT59" s="142"/>
      <c r="AU59" s="142"/>
      <c r="AV59" s="142"/>
      <c r="AW59" s="142"/>
      <c r="AX59" s="142"/>
      <c r="AY59" s="142"/>
      <c r="AZ59" s="142"/>
      <c r="BA59" s="142"/>
      <c r="BB59" s="142"/>
      <c r="BC59" s="142"/>
      <c r="BD59" s="142"/>
      <c r="BE59" s="142"/>
      <c r="BF59" s="142"/>
      <c r="BG59" s="142"/>
      <c r="BH59" s="142"/>
      <c r="BI59" s="142"/>
      <c r="BJ59" s="142"/>
      <c r="BK59" s="142"/>
      <c r="BL59" s="142"/>
      <c r="BM59" s="142"/>
      <c r="BN59" s="142"/>
      <c r="BO59" s="142"/>
      <c r="BP59" s="142"/>
      <c r="BQ59" s="142"/>
      <c r="BR59" s="142"/>
      <c r="BS59" s="142"/>
      <c r="BT59" s="142"/>
      <c r="BU59" s="142"/>
      <c r="BV59" s="142"/>
      <c r="BW59" s="142"/>
      <c r="BX59" s="142"/>
      <c r="BY59" s="142"/>
      <c r="BZ59" s="142"/>
      <c r="CA59" s="142"/>
      <c r="CB59" s="142"/>
      <c r="CC59" s="142"/>
      <c r="CD59" s="142"/>
      <c r="CE59" s="142"/>
      <c r="CF59" s="142"/>
      <c r="CG59" s="142"/>
      <c r="CH59" s="142"/>
      <c r="CI59" s="142"/>
      <c r="CJ59" s="142"/>
      <c r="CK59" s="142"/>
      <c r="CL59" s="142"/>
      <c r="CM59" s="142"/>
      <c r="CN59" s="142"/>
      <c r="CO59" s="142"/>
      <c r="CP59" s="142"/>
      <c r="CQ59" s="142"/>
      <c r="CR59" s="142"/>
      <c r="CS59" s="142"/>
      <c r="CT59" s="142"/>
      <c r="CU59" s="142"/>
      <c r="CV59" s="142"/>
      <c r="CW59" s="142"/>
      <c r="CX59" s="142"/>
      <c r="CY59" s="142"/>
      <c r="CZ59" s="142"/>
      <c r="DA59" s="47" t="s">
        <v>510</v>
      </c>
      <c r="DB59" s="55" t="s">
        <v>516</v>
      </c>
      <c r="DC59" s="301"/>
      <c r="DD59" s="304"/>
      <c r="DE59" s="47" t="s">
        <v>400</v>
      </c>
      <c r="DF59" s="42" t="s">
        <v>543</v>
      </c>
      <c r="DG59" s="42" t="s">
        <v>518</v>
      </c>
      <c r="DH59" s="129" t="s">
        <v>403</v>
      </c>
      <c r="DI59" s="42" t="s">
        <v>519</v>
      </c>
      <c r="DJ59" s="42" t="s">
        <v>520</v>
      </c>
      <c r="DK59" s="42"/>
      <c r="DL59" s="42" t="s">
        <v>521</v>
      </c>
      <c r="DM59" s="42" t="s">
        <v>438</v>
      </c>
      <c r="DN59" s="47" t="s">
        <v>522</v>
      </c>
      <c r="DO59" s="47" t="s">
        <v>523</v>
      </c>
      <c r="DP59" s="47" t="s">
        <v>481</v>
      </c>
      <c r="DQ59" s="47" t="s">
        <v>481</v>
      </c>
      <c r="DR59" s="47" t="s">
        <v>481</v>
      </c>
      <c r="DS59" s="47" t="s">
        <v>524</v>
      </c>
      <c r="DT59" s="42" t="s">
        <v>525</v>
      </c>
      <c r="DU59" s="42" t="s">
        <v>418</v>
      </c>
      <c r="DV59" s="42" t="s">
        <v>418</v>
      </c>
      <c r="DW59" s="42" t="s">
        <v>418</v>
      </c>
      <c r="DX59" s="42" t="s">
        <v>418</v>
      </c>
      <c r="DY59" s="42" t="s">
        <v>418</v>
      </c>
      <c r="DZ59" s="42" t="s">
        <v>56</v>
      </c>
    </row>
    <row r="60" spans="1:130" s="116" customFormat="1" ht="242.25" x14ac:dyDescent="0.25">
      <c r="A60" s="121" t="s">
        <v>386</v>
      </c>
      <c r="B60" s="42">
        <v>24</v>
      </c>
      <c r="C60" s="42" t="s">
        <v>387</v>
      </c>
      <c r="D60" s="42">
        <v>2402</v>
      </c>
      <c r="E60" s="42" t="s">
        <v>507</v>
      </c>
      <c r="F60" s="47">
        <v>68</v>
      </c>
      <c r="G60" s="42" t="s">
        <v>537</v>
      </c>
      <c r="H60" s="42" t="s">
        <v>515</v>
      </c>
      <c r="I60" s="42" t="s">
        <v>3210</v>
      </c>
      <c r="J60" s="42">
        <v>2019</v>
      </c>
      <c r="K60" s="42" t="s">
        <v>510</v>
      </c>
      <c r="L60" s="42" t="s">
        <v>538</v>
      </c>
      <c r="M60" s="42" t="s">
        <v>2797</v>
      </c>
      <c r="N60" s="42"/>
      <c r="O60" s="42"/>
      <c r="P60" s="42"/>
      <c r="Q60" s="42"/>
      <c r="R60" s="42" t="s">
        <v>539</v>
      </c>
      <c r="S60" s="42">
        <v>2402113</v>
      </c>
      <c r="T60" s="42" t="s">
        <v>540</v>
      </c>
      <c r="U60" s="138">
        <v>184</v>
      </c>
      <c r="V60" s="47">
        <v>240211305</v>
      </c>
      <c r="W60" s="47" t="s">
        <v>544</v>
      </c>
      <c r="X60" s="47" t="s">
        <v>534</v>
      </c>
      <c r="Y60" s="47">
        <v>117</v>
      </c>
      <c r="Z60" s="47">
        <v>2019</v>
      </c>
      <c r="AA60" s="47" t="s">
        <v>510</v>
      </c>
      <c r="AB60" s="47">
        <v>150</v>
      </c>
      <c r="AC60" s="47" t="s">
        <v>545</v>
      </c>
      <c r="AD60" s="142"/>
      <c r="AE60" s="142"/>
      <c r="AF60" s="142"/>
      <c r="AG60" s="142"/>
      <c r="AH60" s="142"/>
      <c r="AI60" s="142"/>
      <c r="AJ60" s="142"/>
      <c r="AK60" s="142"/>
      <c r="AL60" s="142"/>
      <c r="AM60" s="142"/>
      <c r="AN60" s="142"/>
      <c r="AO60" s="142"/>
      <c r="AP60" s="142"/>
      <c r="AQ60" s="142"/>
      <c r="AR60" s="142"/>
      <c r="AS60" s="142"/>
      <c r="AT60" s="142"/>
      <c r="AU60" s="142"/>
      <c r="AV60" s="142"/>
      <c r="AW60" s="142"/>
      <c r="AX60" s="142"/>
      <c r="AY60" s="142"/>
      <c r="AZ60" s="142"/>
      <c r="BA60" s="142"/>
      <c r="BB60" s="142"/>
      <c r="BC60" s="142"/>
      <c r="BD60" s="142"/>
      <c r="BE60" s="142"/>
      <c r="BF60" s="142"/>
      <c r="BG60" s="142"/>
      <c r="BH60" s="142"/>
      <c r="BI60" s="142"/>
      <c r="BJ60" s="142"/>
      <c r="BK60" s="142"/>
      <c r="BL60" s="142"/>
      <c r="BM60" s="142"/>
      <c r="BN60" s="142"/>
      <c r="BO60" s="142"/>
      <c r="BP60" s="142"/>
      <c r="BQ60" s="142"/>
      <c r="BR60" s="142"/>
      <c r="BS60" s="142"/>
      <c r="BT60" s="142"/>
      <c r="BU60" s="142"/>
      <c r="BV60" s="142"/>
      <c r="BW60" s="142"/>
      <c r="BX60" s="142"/>
      <c r="BY60" s="142"/>
      <c r="BZ60" s="142"/>
      <c r="CA60" s="142"/>
      <c r="CB60" s="142"/>
      <c r="CC60" s="142"/>
      <c r="CD60" s="142"/>
      <c r="CE60" s="142"/>
      <c r="CF60" s="142"/>
      <c r="CG60" s="142"/>
      <c r="CH60" s="142"/>
      <c r="CI60" s="142"/>
      <c r="CJ60" s="142"/>
      <c r="CK60" s="142"/>
      <c r="CL60" s="142"/>
      <c r="CM60" s="142"/>
      <c r="CN60" s="142"/>
      <c r="CO60" s="142"/>
      <c r="CP60" s="142"/>
      <c r="CQ60" s="142"/>
      <c r="CR60" s="142"/>
      <c r="CS60" s="142"/>
      <c r="CT60" s="142"/>
      <c r="CU60" s="142"/>
      <c r="CV60" s="142"/>
      <c r="CW60" s="142"/>
      <c r="CX60" s="142"/>
      <c r="CY60" s="142"/>
      <c r="CZ60" s="142"/>
      <c r="DA60" s="47" t="s">
        <v>510</v>
      </c>
      <c r="DB60" s="55" t="s">
        <v>516</v>
      </c>
      <c r="DC60" s="301"/>
      <c r="DD60" s="304"/>
      <c r="DE60" s="47" t="s">
        <v>400</v>
      </c>
      <c r="DF60" s="42" t="s">
        <v>543</v>
      </c>
      <c r="DG60" s="42" t="s">
        <v>518</v>
      </c>
      <c r="DH60" s="129" t="s">
        <v>403</v>
      </c>
      <c r="DI60" s="42" t="s">
        <v>519</v>
      </c>
      <c r="DJ60" s="42" t="s">
        <v>520</v>
      </c>
      <c r="DK60" s="42"/>
      <c r="DL60" s="42" t="s">
        <v>521</v>
      </c>
      <c r="DM60" s="42" t="s">
        <v>438</v>
      </c>
      <c r="DN60" s="47" t="s">
        <v>522</v>
      </c>
      <c r="DO60" s="47" t="s">
        <v>523</v>
      </c>
      <c r="DP60" s="47" t="s">
        <v>481</v>
      </c>
      <c r="DQ60" s="47" t="s">
        <v>481</v>
      </c>
      <c r="DR60" s="47" t="s">
        <v>481</v>
      </c>
      <c r="DS60" s="47" t="s">
        <v>524</v>
      </c>
      <c r="DT60" s="42" t="s">
        <v>525</v>
      </c>
      <c r="DU60" s="42" t="s">
        <v>418</v>
      </c>
      <c r="DV60" s="42" t="s">
        <v>418</v>
      </c>
      <c r="DW60" s="42" t="s">
        <v>418</v>
      </c>
      <c r="DX60" s="42" t="s">
        <v>418</v>
      </c>
      <c r="DY60" s="42" t="s">
        <v>418</v>
      </c>
      <c r="DZ60" s="42" t="s">
        <v>56</v>
      </c>
    </row>
    <row r="61" spans="1:130" s="116" customFormat="1" ht="242.25" x14ac:dyDescent="0.25">
      <c r="A61" s="121" t="s">
        <v>386</v>
      </c>
      <c r="B61" s="42">
        <v>24</v>
      </c>
      <c r="C61" s="42" t="s">
        <v>387</v>
      </c>
      <c r="D61" s="42">
        <v>2402</v>
      </c>
      <c r="E61" s="42" t="s">
        <v>507</v>
      </c>
      <c r="F61" s="47">
        <v>68</v>
      </c>
      <c r="G61" s="42" t="s">
        <v>537</v>
      </c>
      <c r="H61" s="42" t="s">
        <v>515</v>
      </c>
      <c r="I61" s="42" t="s">
        <v>3210</v>
      </c>
      <c r="J61" s="42">
        <v>2019</v>
      </c>
      <c r="K61" s="42" t="s">
        <v>510</v>
      </c>
      <c r="L61" s="42" t="s">
        <v>538</v>
      </c>
      <c r="M61" s="42" t="s">
        <v>2797</v>
      </c>
      <c r="N61" s="42"/>
      <c r="O61" s="42"/>
      <c r="P61" s="42"/>
      <c r="Q61" s="42"/>
      <c r="R61" s="42" t="s">
        <v>539</v>
      </c>
      <c r="S61" s="47">
        <v>2402114</v>
      </c>
      <c r="T61" s="47" t="s">
        <v>546</v>
      </c>
      <c r="U61" s="138">
        <v>185</v>
      </c>
      <c r="V61" s="47">
        <v>240211400</v>
      </c>
      <c r="W61" s="47" t="s">
        <v>547</v>
      </c>
      <c r="X61" s="47" t="s">
        <v>515</v>
      </c>
      <c r="Y61" s="47">
        <v>150</v>
      </c>
      <c r="Z61" s="47">
        <v>2019</v>
      </c>
      <c r="AA61" s="47" t="s">
        <v>510</v>
      </c>
      <c r="AB61" s="47">
        <v>185</v>
      </c>
      <c r="AC61" s="47" t="s">
        <v>2801</v>
      </c>
      <c r="AD61" s="142"/>
      <c r="AE61" s="142"/>
      <c r="AF61" s="142"/>
      <c r="AG61" s="142"/>
      <c r="AH61" s="142"/>
      <c r="AI61" s="142"/>
      <c r="AJ61" s="142"/>
      <c r="AK61" s="142"/>
      <c r="AL61" s="142"/>
      <c r="AM61" s="142"/>
      <c r="AN61" s="142"/>
      <c r="AO61" s="142"/>
      <c r="AP61" s="142"/>
      <c r="AQ61" s="142"/>
      <c r="AR61" s="142"/>
      <c r="AS61" s="142"/>
      <c r="AT61" s="142"/>
      <c r="AU61" s="142"/>
      <c r="AV61" s="142"/>
      <c r="AW61" s="142"/>
      <c r="AX61" s="142"/>
      <c r="AY61" s="142"/>
      <c r="AZ61" s="142"/>
      <c r="BA61" s="142"/>
      <c r="BB61" s="142"/>
      <c r="BC61" s="142"/>
      <c r="BD61" s="142"/>
      <c r="BE61" s="142"/>
      <c r="BF61" s="142"/>
      <c r="BG61" s="142"/>
      <c r="BH61" s="142"/>
      <c r="BI61" s="142"/>
      <c r="BJ61" s="142"/>
      <c r="BK61" s="142"/>
      <c r="BL61" s="142"/>
      <c r="BM61" s="142"/>
      <c r="BN61" s="142"/>
      <c r="BO61" s="142"/>
      <c r="BP61" s="142"/>
      <c r="BQ61" s="142"/>
      <c r="BR61" s="142"/>
      <c r="BS61" s="142"/>
      <c r="BT61" s="142"/>
      <c r="BU61" s="142"/>
      <c r="BV61" s="142"/>
      <c r="BW61" s="142"/>
      <c r="BX61" s="142"/>
      <c r="BY61" s="142"/>
      <c r="BZ61" s="142"/>
      <c r="CA61" s="142"/>
      <c r="CB61" s="142"/>
      <c r="CC61" s="142"/>
      <c r="CD61" s="142"/>
      <c r="CE61" s="142"/>
      <c r="CF61" s="142"/>
      <c r="CG61" s="142"/>
      <c r="CH61" s="142"/>
      <c r="CI61" s="142"/>
      <c r="CJ61" s="142"/>
      <c r="CK61" s="142"/>
      <c r="CL61" s="142"/>
      <c r="CM61" s="142"/>
      <c r="CN61" s="142"/>
      <c r="CO61" s="142"/>
      <c r="CP61" s="142"/>
      <c r="CQ61" s="142"/>
      <c r="CR61" s="142"/>
      <c r="CS61" s="142"/>
      <c r="CT61" s="142"/>
      <c r="CU61" s="142"/>
      <c r="CV61" s="142"/>
      <c r="CW61" s="142"/>
      <c r="CX61" s="142"/>
      <c r="CY61" s="142"/>
      <c r="CZ61" s="142"/>
      <c r="DA61" s="47" t="s">
        <v>510</v>
      </c>
      <c r="DB61" s="55" t="s">
        <v>516</v>
      </c>
      <c r="DC61" s="301"/>
      <c r="DD61" s="304"/>
      <c r="DE61" s="47" t="s">
        <v>400</v>
      </c>
      <c r="DF61" s="47" t="s">
        <v>548</v>
      </c>
      <c r="DG61" s="47" t="s">
        <v>518</v>
      </c>
      <c r="DH61" s="129" t="s">
        <v>403</v>
      </c>
      <c r="DI61" s="47" t="s">
        <v>519</v>
      </c>
      <c r="DJ61" s="47" t="s">
        <v>520</v>
      </c>
      <c r="DK61" s="47"/>
      <c r="DL61" s="47" t="s">
        <v>521</v>
      </c>
      <c r="DM61" s="47" t="s">
        <v>438</v>
      </c>
      <c r="DN61" s="47" t="s">
        <v>522</v>
      </c>
      <c r="DO61" s="47" t="s">
        <v>523</v>
      </c>
      <c r="DP61" s="47" t="s">
        <v>481</v>
      </c>
      <c r="DQ61" s="47" t="s">
        <v>481</v>
      </c>
      <c r="DR61" s="47" t="s">
        <v>481</v>
      </c>
      <c r="DS61" s="47" t="s">
        <v>524</v>
      </c>
      <c r="DT61" s="47" t="s">
        <v>525</v>
      </c>
      <c r="DU61" s="47" t="s">
        <v>418</v>
      </c>
      <c r="DV61" s="47" t="s">
        <v>418</v>
      </c>
      <c r="DW61" s="47" t="s">
        <v>418</v>
      </c>
      <c r="DX61" s="47" t="s">
        <v>418</v>
      </c>
      <c r="DY61" s="47" t="s">
        <v>418</v>
      </c>
      <c r="DZ61" s="47" t="s">
        <v>56</v>
      </c>
    </row>
    <row r="62" spans="1:130" s="116" customFormat="1" ht="409.5" x14ac:dyDescent="0.25">
      <c r="A62" s="121" t="s">
        <v>386</v>
      </c>
      <c r="B62" s="42">
        <v>24</v>
      </c>
      <c r="C62" s="42" t="s">
        <v>387</v>
      </c>
      <c r="D62" s="42">
        <v>2402</v>
      </c>
      <c r="E62" s="42" t="s">
        <v>507</v>
      </c>
      <c r="F62" s="47">
        <v>69</v>
      </c>
      <c r="G62" s="42" t="s">
        <v>549</v>
      </c>
      <c r="H62" s="42" t="s">
        <v>550</v>
      </c>
      <c r="I62" s="42" t="s">
        <v>3211</v>
      </c>
      <c r="J62" s="42">
        <v>2019</v>
      </c>
      <c r="K62" s="42" t="s">
        <v>510</v>
      </c>
      <c r="L62" s="42" t="s">
        <v>551</v>
      </c>
      <c r="M62" s="42" t="s">
        <v>3260</v>
      </c>
      <c r="N62" s="42"/>
      <c r="O62" s="42"/>
      <c r="P62" s="42"/>
      <c r="Q62" s="42"/>
      <c r="R62" s="42" t="s">
        <v>539</v>
      </c>
      <c r="S62" s="47">
        <v>2402092</v>
      </c>
      <c r="T62" s="47" t="s">
        <v>552</v>
      </c>
      <c r="U62" s="138">
        <v>186</v>
      </c>
      <c r="V62" s="47">
        <v>240209201</v>
      </c>
      <c r="W62" s="47" t="s">
        <v>553</v>
      </c>
      <c r="X62" s="47" t="s">
        <v>550</v>
      </c>
      <c r="Y62" s="47">
        <v>100000</v>
      </c>
      <c r="Z62" s="47">
        <v>2019</v>
      </c>
      <c r="AA62" s="47" t="s">
        <v>510</v>
      </c>
      <c r="AB62" s="56">
        <v>125000</v>
      </c>
      <c r="AC62" s="47" t="s">
        <v>2802</v>
      </c>
      <c r="AD62" s="142"/>
      <c r="AE62" s="142"/>
      <c r="AF62" s="142"/>
      <c r="AG62" s="142"/>
      <c r="AH62" s="142"/>
      <c r="AI62" s="142"/>
      <c r="AJ62" s="142"/>
      <c r="AK62" s="142"/>
      <c r="AL62" s="142"/>
      <c r="AM62" s="142"/>
      <c r="AN62" s="142"/>
      <c r="AO62" s="142"/>
      <c r="AP62" s="142"/>
      <c r="AQ62" s="142"/>
      <c r="AR62" s="142"/>
      <c r="AS62" s="142"/>
      <c r="AT62" s="142"/>
      <c r="AU62" s="142"/>
      <c r="AV62" s="142"/>
      <c r="AW62" s="142"/>
      <c r="AX62" s="142"/>
      <c r="AY62" s="142"/>
      <c r="AZ62" s="142"/>
      <c r="BA62" s="142"/>
      <c r="BB62" s="142"/>
      <c r="BC62" s="142"/>
      <c r="BD62" s="142"/>
      <c r="BE62" s="142"/>
      <c r="BF62" s="142"/>
      <c r="BG62" s="142"/>
      <c r="BH62" s="142"/>
      <c r="BI62" s="142"/>
      <c r="BJ62" s="142"/>
      <c r="BK62" s="142"/>
      <c r="BL62" s="142"/>
      <c r="BM62" s="142"/>
      <c r="BN62" s="142"/>
      <c r="BO62" s="142"/>
      <c r="BP62" s="142"/>
      <c r="BQ62" s="142"/>
      <c r="BR62" s="142"/>
      <c r="BS62" s="142"/>
      <c r="BT62" s="142"/>
      <c r="BU62" s="142"/>
      <c r="BV62" s="142"/>
      <c r="BW62" s="142"/>
      <c r="BX62" s="142"/>
      <c r="BY62" s="142"/>
      <c r="BZ62" s="142"/>
      <c r="CA62" s="142"/>
      <c r="CB62" s="142"/>
      <c r="CC62" s="142"/>
      <c r="CD62" s="142"/>
      <c r="CE62" s="142"/>
      <c r="CF62" s="142"/>
      <c r="CG62" s="142"/>
      <c r="CH62" s="142"/>
      <c r="CI62" s="142"/>
      <c r="CJ62" s="142"/>
      <c r="CK62" s="142"/>
      <c r="CL62" s="142"/>
      <c r="CM62" s="142"/>
      <c r="CN62" s="142"/>
      <c r="CO62" s="142"/>
      <c r="CP62" s="142"/>
      <c r="CQ62" s="142"/>
      <c r="CR62" s="142"/>
      <c r="CS62" s="142"/>
      <c r="CT62" s="142"/>
      <c r="CU62" s="142"/>
      <c r="CV62" s="142"/>
      <c r="CW62" s="142"/>
      <c r="CX62" s="142"/>
      <c r="CY62" s="142"/>
      <c r="CZ62" s="142"/>
      <c r="DA62" s="47" t="s">
        <v>510</v>
      </c>
      <c r="DB62" s="55" t="s">
        <v>516</v>
      </c>
      <c r="DC62" s="301"/>
      <c r="DD62" s="304"/>
      <c r="DE62" s="47" t="s">
        <v>400</v>
      </c>
      <c r="DF62" s="47" t="s">
        <v>554</v>
      </c>
      <c r="DG62" s="47" t="s">
        <v>555</v>
      </c>
      <c r="DH62" s="129" t="s">
        <v>403</v>
      </c>
      <c r="DI62" s="47" t="s">
        <v>519</v>
      </c>
      <c r="DJ62" s="47" t="s">
        <v>556</v>
      </c>
      <c r="DK62" s="47" t="s">
        <v>421</v>
      </c>
      <c r="DL62" s="47" t="s">
        <v>557</v>
      </c>
      <c r="DM62" s="47" t="s">
        <v>438</v>
      </c>
      <c r="DN62" s="47" t="s">
        <v>558</v>
      </c>
      <c r="DO62" s="47" t="s">
        <v>559</v>
      </c>
      <c r="DP62" s="47" t="s">
        <v>560</v>
      </c>
      <c r="DQ62" s="47" t="s">
        <v>561</v>
      </c>
      <c r="DR62" s="47" t="s">
        <v>562</v>
      </c>
      <c r="DS62" s="47" t="s">
        <v>524</v>
      </c>
      <c r="DT62" s="47" t="s">
        <v>525</v>
      </c>
      <c r="DU62" s="47" t="s">
        <v>526</v>
      </c>
      <c r="DV62" s="47" t="s">
        <v>418</v>
      </c>
      <c r="DW62" s="47" t="s">
        <v>418</v>
      </c>
      <c r="DX62" s="47" t="s">
        <v>418</v>
      </c>
      <c r="DY62" s="47" t="s">
        <v>563</v>
      </c>
      <c r="DZ62" s="47" t="s">
        <v>56</v>
      </c>
    </row>
    <row r="63" spans="1:130" s="116" customFormat="1" ht="242.25" x14ac:dyDescent="0.25">
      <c r="A63" s="121" t="s">
        <v>386</v>
      </c>
      <c r="B63" s="42">
        <v>24</v>
      </c>
      <c r="C63" s="42" t="s">
        <v>387</v>
      </c>
      <c r="D63" s="42">
        <v>2402</v>
      </c>
      <c r="E63" s="42" t="s">
        <v>507</v>
      </c>
      <c r="F63" s="47">
        <v>70</v>
      </c>
      <c r="G63" s="42" t="s">
        <v>564</v>
      </c>
      <c r="H63" s="42" t="s">
        <v>3261</v>
      </c>
      <c r="I63" s="42" t="s">
        <v>3262</v>
      </c>
      <c r="J63" s="42">
        <v>2019</v>
      </c>
      <c r="K63" s="42" t="s">
        <v>510</v>
      </c>
      <c r="L63" s="42" t="s">
        <v>3263</v>
      </c>
      <c r="M63" s="42" t="s">
        <v>2829</v>
      </c>
      <c r="N63" s="42"/>
      <c r="O63" s="42"/>
      <c r="P63" s="42"/>
      <c r="Q63" s="42"/>
      <c r="R63" s="42" t="s">
        <v>539</v>
      </c>
      <c r="S63" s="47">
        <v>2402094</v>
      </c>
      <c r="T63" s="47" t="s">
        <v>565</v>
      </c>
      <c r="U63" s="138">
        <v>187</v>
      </c>
      <c r="V63" s="47">
        <v>240209400</v>
      </c>
      <c r="W63" s="47" t="s">
        <v>566</v>
      </c>
      <c r="X63" s="47" t="s">
        <v>531</v>
      </c>
      <c r="Y63" s="47">
        <v>4000</v>
      </c>
      <c r="Z63" s="47">
        <v>2019</v>
      </c>
      <c r="AA63" s="47" t="s">
        <v>510</v>
      </c>
      <c r="AB63" s="56">
        <v>8000</v>
      </c>
      <c r="AC63" s="47" t="s">
        <v>567</v>
      </c>
      <c r="AD63" s="142"/>
      <c r="AE63" s="142"/>
      <c r="AF63" s="142"/>
      <c r="AG63" s="142"/>
      <c r="AH63" s="142"/>
      <c r="AI63" s="142"/>
      <c r="AJ63" s="142"/>
      <c r="AK63" s="142"/>
      <c r="AL63" s="142"/>
      <c r="AM63" s="142"/>
      <c r="AN63" s="142"/>
      <c r="AO63" s="142"/>
      <c r="AP63" s="142"/>
      <c r="AQ63" s="142"/>
      <c r="AR63" s="142"/>
      <c r="AS63" s="142"/>
      <c r="AT63" s="142"/>
      <c r="AU63" s="142"/>
      <c r="AV63" s="142"/>
      <c r="AW63" s="142"/>
      <c r="AX63" s="142"/>
      <c r="AY63" s="142"/>
      <c r="AZ63" s="142"/>
      <c r="BA63" s="142"/>
      <c r="BB63" s="142"/>
      <c r="BC63" s="142"/>
      <c r="BD63" s="142"/>
      <c r="BE63" s="142"/>
      <c r="BF63" s="142"/>
      <c r="BG63" s="142"/>
      <c r="BH63" s="142"/>
      <c r="BI63" s="142"/>
      <c r="BJ63" s="142"/>
      <c r="BK63" s="142"/>
      <c r="BL63" s="142"/>
      <c r="BM63" s="142"/>
      <c r="BN63" s="142"/>
      <c r="BO63" s="142"/>
      <c r="BP63" s="142"/>
      <c r="BQ63" s="142"/>
      <c r="BR63" s="142"/>
      <c r="BS63" s="142"/>
      <c r="BT63" s="142"/>
      <c r="BU63" s="142"/>
      <c r="BV63" s="142"/>
      <c r="BW63" s="142"/>
      <c r="BX63" s="142"/>
      <c r="BY63" s="142"/>
      <c r="BZ63" s="142"/>
      <c r="CA63" s="142"/>
      <c r="CB63" s="142"/>
      <c r="CC63" s="142"/>
      <c r="CD63" s="142"/>
      <c r="CE63" s="142"/>
      <c r="CF63" s="142"/>
      <c r="CG63" s="142"/>
      <c r="CH63" s="142"/>
      <c r="CI63" s="142"/>
      <c r="CJ63" s="142"/>
      <c r="CK63" s="142"/>
      <c r="CL63" s="142"/>
      <c r="CM63" s="142"/>
      <c r="CN63" s="142"/>
      <c r="CO63" s="142"/>
      <c r="CP63" s="142"/>
      <c r="CQ63" s="142"/>
      <c r="CR63" s="142"/>
      <c r="CS63" s="142"/>
      <c r="CT63" s="142"/>
      <c r="CU63" s="142"/>
      <c r="CV63" s="142"/>
      <c r="CW63" s="142"/>
      <c r="CX63" s="142"/>
      <c r="CY63" s="142"/>
      <c r="CZ63" s="142"/>
      <c r="DA63" s="47" t="s">
        <v>510</v>
      </c>
      <c r="DB63" s="55" t="s">
        <v>481</v>
      </c>
      <c r="DC63" s="302"/>
      <c r="DD63" s="304"/>
      <c r="DE63" s="47" t="s">
        <v>400</v>
      </c>
      <c r="DF63" s="47" t="s">
        <v>568</v>
      </c>
      <c r="DG63" s="47" t="s">
        <v>555</v>
      </c>
      <c r="DH63" s="129" t="s">
        <v>403</v>
      </c>
      <c r="DI63" s="47" t="s">
        <v>519</v>
      </c>
      <c r="DJ63" s="47" t="s">
        <v>569</v>
      </c>
      <c r="DK63" s="47" t="s">
        <v>421</v>
      </c>
      <c r="DL63" s="47" t="s">
        <v>570</v>
      </c>
      <c r="DM63" s="47" t="s">
        <v>438</v>
      </c>
      <c r="DN63" s="47" t="s">
        <v>571</v>
      </c>
      <c r="DO63" s="47" t="s">
        <v>559</v>
      </c>
      <c r="DP63" s="47" t="s">
        <v>560</v>
      </c>
      <c r="DQ63" s="47" t="s">
        <v>572</v>
      </c>
      <c r="DR63" s="47" t="s">
        <v>573</v>
      </c>
      <c r="DS63" s="47" t="s">
        <v>524</v>
      </c>
      <c r="DT63" s="47" t="s">
        <v>525</v>
      </c>
      <c r="DU63" s="47" t="s">
        <v>418</v>
      </c>
      <c r="DV63" s="47" t="s">
        <v>418</v>
      </c>
      <c r="DW63" s="47" t="s">
        <v>418</v>
      </c>
      <c r="DX63" s="47" t="s">
        <v>418</v>
      </c>
      <c r="DY63" s="47" t="s">
        <v>418</v>
      </c>
      <c r="DZ63" s="47" t="s">
        <v>56</v>
      </c>
    </row>
    <row r="64" spans="1:130" s="116" customFormat="1" ht="342" x14ac:dyDescent="0.25">
      <c r="A64" s="121" t="s">
        <v>386</v>
      </c>
      <c r="B64" s="42">
        <v>24</v>
      </c>
      <c r="C64" s="42" t="s">
        <v>387</v>
      </c>
      <c r="D64" s="42">
        <v>2409</v>
      </c>
      <c r="E64" s="42" t="s">
        <v>388</v>
      </c>
      <c r="F64" s="47">
        <v>71</v>
      </c>
      <c r="G64" s="42" t="s">
        <v>389</v>
      </c>
      <c r="H64" s="42" t="s">
        <v>390</v>
      </c>
      <c r="I64" s="42">
        <v>242</v>
      </c>
      <c r="J64" s="42">
        <v>2019</v>
      </c>
      <c r="K64" s="42" t="s">
        <v>391</v>
      </c>
      <c r="L64" s="42">
        <v>150</v>
      </c>
      <c r="M64" s="47" t="s">
        <v>392</v>
      </c>
      <c r="N64" s="142"/>
      <c r="O64" s="142"/>
      <c r="P64" s="142"/>
      <c r="Q64" s="142"/>
      <c r="R64" s="42" t="s">
        <v>393</v>
      </c>
      <c r="S64" s="130">
        <v>2409022</v>
      </c>
      <c r="T64" s="130" t="s">
        <v>394</v>
      </c>
      <c r="U64" s="138">
        <v>188</v>
      </c>
      <c r="V64" s="48">
        <v>240902200</v>
      </c>
      <c r="W64" s="47" t="s">
        <v>395</v>
      </c>
      <c r="X64" s="47" t="s">
        <v>47</v>
      </c>
      <c r="Y64" s="47">
        <v>920</v>
      </c>
      <c r="Z64" s="47">
        <v>2019</v>
      </c>
      <c r="AA64" s="47" t="s">
        <v>396</v>
      </c>
      <c r="AB64" s="56">
        <v>7000</v>
      </c>
      <c r="AC64" s="56" t="s">
        <v>397</v>
      </c>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6"/>
      <c r="BB64" s="56"/>
      <c r="BC64" s="56"/>
      <c r="BD64" s="56"/>
      <c r="BE64" s="56"/>
      <c r="BF64" s="56"/>
      <c r="BG64" s="56"/>
      <c r="BH64" s="56"/>
      <c r="BI64" s="56"/>
      <c r="BJ64" s="56"/>
      <c r="BK64" s="56"/>
      <c r="BL64" s="56"/>
      <c r="BM64" s="56"/>
      <c r="BN64" s="56"/>
      <c r="BO64" s="56"/>
      <c r="BP64" s="56"/>
      <c r="BQ64" s="56"/>
      <c r="BR64" s="56"/>
      <c r="BS64" s="56"/>
      <c r="BT64" s="56"/>
      <c r="BU64" s="56"/>
      <c r="BV64" s="56"/>
      <c r="BW64" s="56"/>
      <c r="BX64" s="56"/>
      <c r="BY64" s="56"/>
      <c r="BZ64" s="56"/>
      <c r="CA64" s="56"/>
      <c r="CB64" s="56"/>
      <c r="CC64" s="56"/>
      <c r="CD64" s="56"/>
      <c r="CE64" s="56"/>
      <c r="CF64" s="56"/>
      <c r="CG64" s="56"/>
      <c r="CH64" s="56"/>
      <c r="CI64" s="56"/>
      <c r="CJ64" s="56"/>
      <c r="CK64" s="56"/>
      <c r="CL64" s="56"/>
      <c r="CM64" s="56"/>
      <c r="CN64" s="56"/>
      <c r="CO64" s="56"/>
      <c r="CP64" s="56"/>
      <c r="CQ64" s="56"/>
      <c r="CR64" s="56"/>
      <c r="CS64" s="56"/>
      <c r="CT64" s="56"/>
      <c r="CU64" s="56"/>
      <c r="CV64" s="56"/>
      <c r="CW64" s="56"/>
      <c r="CX64" s="56"/>
      <c r="CY64" s="56"/>
      <c r="CZ64" s="56"/>
      <c r="DA64" s="47" t="s">
        <v>398</v>
      </c>
      <c r="DB64" s="47" t="s">
        <v>399</v>
      </c>
      <c r="DC64" s="296" t="s">
        <v>3212</v>
      </c>
      <c r="DD64" s="297">
        <v>4284714211</v>
      </c>
      <c r="DE64" s="47" t="s">
        <v>400</v>
      </c>
      <c r="DF64" s="42" t="s">
        <v>401</v>
      </c>
      <c r="DG64" s="42" t="s">
        <v>402</v>
      </c>
      <c r="DH64" s="129" t="s">
        <v>403</v>
      </c>
      <c r="DI64" s="42" t="s">
        <v>404</v>
      </c>
      <c r="DJ64" s="42" t="s">
        <v>405</v>
      </c>
      <c r="DK64" s="42" t="s">
        <v>406</v>
      </c>
      <c r="DL64" s="42" t="s">
        <v>407</v>
      </c>
      <c r="DM64" s="42" t="s">
        <v>408</v>
      </c>
      <c r="DN64" s="42" t="s">
        <v>409</v>
      </c>
      <c r="DO64" s="42" t="s">
        <v>410</v>
      </c>
      <c r="DP64" s="42" t="s">
        <v>411</v>
      </c>
      <c r="DQ64" s="42" t="s">
        <v>412</v>
      </c>
      <c r="DR64" s="42" t="s">
        <v>413</v>
      </c>
      <c r="DS64" s="42" t="s">
        <v>414</v>
      </c>
      <c r="DT64" s="42"/>
      <c r="DU64" s="42" t="s">
        <v>415</v>
      </c>
      <c r="DV64" s="42" t="s">
        <v>416</v>
      </c>
      <c r="DW64" s="42" t="s">
        <v>417</v>
      </c>
      <c r="DX64" s="42" t="s">
        <v>418</v>
      </c>
      <c r="DY64" s="42" t="s">
        <v>419</v>
      </c>
      <c r="DZ64" s="42"/>
    </row>
    <row r="65" spans="1:130" s="116" customFormat="1" ht="342" x14ac:dyDescent="0.25">
      <c r="A65" s="121" t="s">
        <v>386</v>
      </c>
      <c r="B65" s="42">
        <v>24</v>
      </c>
      <c r="C65" s="42" t="s">
        <v>387</v>
      </c>
      <c r="D65" s="42">
        <v>2409</v>
      </c>
      <c r="E65" s="42" t="s">
        <v>388</v>
      </c>
      <c r="F65" s="47">
        <v>71</v>
      </c>
      <c r="G65" s="42" t="s">
        <v>389</v>
      </c>
      <c r="H65" s="42" t="s">
        <v>390</v>
      </c>
      <c r="I65" s="42">
        <v>242</v>
      </c>
      <c r="J65" s="42">
        <v>2019</v>
      </c>
      <c r="K65" s="42" t="s">
        <v>391</v>
      </c>
      <c r="L65" s="42">
        <v>150</v>
      </c>
      <c r="M65" s="47" t="s">
        <v>392</v>
      </c>
      <c r="N65" s="142"/>
      <c r="O65" s="142"/>
      <c r="P65" s="142"/>
      <c r="Q65" s="142"/>
      <c r="R65" s="42" t="s">
        <v>393</v>
      </c>
      <c r="S65" s="130">
        <v>2409022</v>
      </c>
      <c r="T65" s="130" t="s">
        <v>394</v>
      </c>
      <c r="U65" s="138">
        <v>189</v>
      </c>
      <c r="V65" s="48" t="s">
        <v>420</v>
      </c>
      <c r="W65" s="117" t="s">
        <v>3213</v>
      </c>
      <c r="X65" s="47" t="s">
        <v>47</v>
      </c>
      <c r="Y65" s="47">
        <v>225</v>
      </c>
      <c r="Z65" s="47">
        <v>2019</v>
      </c>
      <c r="AA65" s="47" t="s">
        <v>396</v>
      </c>
      <c r="AB65" s="47">
        <v>4000</v>
      </c>
      <c r="AC65" s="47" t="s">
        <v>2830</v>
      </c>
      <c r="AD65" s="142"/>
      <c r="AE65" s="142"/>
      <c r="AF65" s="142"/>
      <c r="AG65" s="142"/>
      <c r="AH65" s="142"/>
      <c r="AI65" s="142"/>
      <c r="AJ65" s="142"/>
      <c r="AK65" s="142"/>
      <c r="AL65" s="142"/>
      <c r="AM65" s="142"/>
      <c r="AN65" s="142"/>
      <c r="AO65" s="142"/>
      <c r="AP65" s="142"/>
      <c r="AQ65" s="142"/>
      <c r="AR65" s="142"/>
      <c r="AS65" s="142"/>
      <c r="AT65" s="142"/>
      <c r="AU65" s="142"/>
      <c r="AV65" s="142"/>
      <c r="AW65" s="142"/>
      <c r="AX65" s="142"/>
      <c r="AY65" s="142"/>
      <c r="AZ65" s="142"/>
      <c r="BA65" s="142"/>
      <c r="BB65" s="142"/>
      <c r="BC65" s="142"/>
      <c r="BD65" s="142"/>
      <c r="BE65" s="142"/>
      <c r="BF65" s="142"/>
      <c r="BG65" s="142"/>
      <c r="BH65" s="142"/>
      <c r="BI65" s="142"/>
      <c r="BJ65" s="142"/>
      <c r="BK65" s="142"/>
      <c r="BL65" s="142"/>
      <c r="BM65" s="142"/>
      <c r="BN65" s="142"/>
      <c r="BO65" s="142"/>
      <c r="BP65" s="142"/>
      <c r="BQ65" s="142"/>
      <c r="BR65" s="142"/>
      <c r="BS65" s="142"/>
      <c r="BT65" s="142"/>
      <c r="BU65" s="142"/>
      <c r="BV65" s="142"/>
      <c r="BW65" s="142"/>
      <c r="BX65" s="142"/>
      <c r="BY65" s="142"/>
      <c r="BZ65" s="142"/>
      <c r="CA65" s="142"/>
      <c r="CB65" s="142"/>
      <c r="CC65" s="142"/>
      <c r="CD65" s="142"/>
      <c r="CE65" s="142"/>
      <c r="CF65" s="142"/>
      <c r="CG65" s="142"/>
      <c r="CH65" s="142"/>
      <c r="CI65" s="142"/>
      <c r="CJ65" s="142"/>
      <c r="CK65" s="142"/>
      <c r="CL65" s="142"/>
      <c r="CM65" s="142"/>
      <c r="CN65" s="142"/>
      <c r="CO65" s="142"/>
      <c r="CP65" s="142"/>
      <c r="CQ65" s="142"/>
      <c r="CR65" s="142"/>
      <c r="CS65" s="142"/>
      <c r="CT65" s="142"/>
      <c r="CU65" s="142"/>
      <c r="CV65" s="142"/>
      <c r="CW65" s="142"/>
      <c r="CX65" s="142"/>
      <c r="CY65" s="142"/>
      <c r="CZ65" s="142"/>
      <c r="DA65" s="47" t="s">
        <v>398</v>
      </c>
      <c r="DB65" s="47" t="s">
        <v>399</v>
      </c>
      <c r="DC65" s="296"/>
      <c r="DD65" s="297"/>
      <c r="DE65" s="47" t="s">
        <v>400</v>
      </c>
      <c r="DF65" s="42" t="s">
        <v>401</v>
      </c>
      <c r="DG65" s="42" t="s">
        <v>402</v>
      </c>
      <c r="DH65" s="129" t="s">
        <v>403</v>
      </c>
      <c r="DI65" s="42" t="s">
        <v>404</v>
      </c>
      <c r="DJ65" s="42" t="s">
        <v>405</v>
      </c>
      <c r="DK65" s="42" t="s">
        <v>421</v>
      </c>
      <c r="DL65" s="42" t="s">
        <v>407</v>
      </c>
      <c r="DM65" s="42" t="s">
        <v>408</v>
      </c>
      <c r="DN65" s="42" t="s">
        <v>409</v>
      </c>
      <c r="DO65" s="42" t="s">
        <v>410</v>
      </c>
      <c r="DP65" s="42" t="s">
        <v>411</v>
      </c>
      <c r="DQ65" s="42" t="s">
        <v>412</v>
      </c>
      <c r="DR65" s="42" t="s">
        <v>413</v>
      </c>
      <c r="DS65" s="42" t="s">
        <v>414</v>
      </c>
      <c r="DT65" s="42"/>
      <c r="DU65" s="42" t="s">
        <v>415</v>
      </c>
      <c r="DV65" s="42" t="s">
        <v>422</v>
      </c>
      <c r="DW65" s="42" t="s">
        <v>423</v>
      </c>
      <c r="DX65" s="42" t="s">
        <v>418</v>
      </c>
      <c r="DY65" s="42" t="s">
        <v>419</v>
      </c>
      <c r="DZ65" s="42"/>
    </row>
    <row r="66" spans="1:130" s="116" customFormat="1" ht="342" x14ac:dyDescent="0.25">
      <c r="A66" s="121" t="s">
        <v>386</v>
      </c>
      <c r="B66" s="42">
        <v>24</v>
      </c>
      <c r="C66" s="42" t="s">
        <v>387</v>
      </c>
      <c r="D66" s="42">
        <v>2409</v>
      </c>
      <c r="E66" s="42" t="s">
        <v>388</v>
      </c>
      <c r="F66" s="47">
        <v>71</v>
      </c>
      <c r="G66" s="42" t="s">
        <v>389</v>
      </c>
      <c r="H66" s="42" t="s">
        <v>390</v>
      </c>
      <c r="I66" s="42">
        <v>242</v>
      </c>
      <c r="J66" s="42">
        <v>2019</v>
      </c>
      <c r="K66" s="42" t="s">
        <v>391</v>
      </c>
      <c r="L66" s="42">
        <v>150</v>
      </c>
      <c r="M66" s="47" t="s">
        <v>392</v>
      </c>
      <c r="N66" s="142"/>
      <c r="O66" s="142"/>
      <c r="P66" s="142"/>
      <c r="Q66" s="142"/>
      <c r="R66" s="42" t="s">
        <v>393</v>
      </c>
      <c r="S66" s="48">
        <v>2409023</v>
      </c>
      <c r="T66" s="47" t="s">
        <v>424</v>
      </c>
      <c r="U66" s="138">
        <v>190</v>
      </c>
      <c r="V66" s="48" t="s">
        <v>425</v>
      </c>
      <c r="W66" s="47" t="s">
        <v>426</v>
      </c>
      <c r="X66" s="47" t="s">
        <v>47</v>
      </c>
      <c r="Y66" s="47">
        <v>2000</v>
      </c>
      <c r="Z66" s="47">
        <v>2019</v>
      </c>
      <c r="AA66" s="47" t="s">
        <v>396</v>
      </c>
      <c r="AB66" s="47">
        <v>11000</v>
      </c>
      <c r="AC66" s="47" t="s">
        <v>427</v>
      </c>
      <c r="AD66" s="142"/>
      <c r="AE66" s="142"/>
      <c r="AF66" s="142"/>
      <c r="AG66" s="142"/>
      <c r="AH66" s="142"/>
      <c r="AI66" s="142"/>
      <c r="AJ66" s="142"/>
      <c r="AK66" s="142"/>
      <c r="AL66" s="142"/>
      <c r="AM66" s="142"/>
      <c r="AN66" s="142"/>
      <c r="AO66" s="142"/>
      <c r="AP66" s="142"/>
      <c r="AQ66" s="142"/>
      <c r="AR66" s="142"/>
      <c r="AS66" s="142"/>
      <c r="AT66" s="142"/>
      <c r="AU66" s="142"/>
      <c r="AV66" s="142"/>
      <c r="AW66" s="142"/>
      <c r="AX66" s="142"/>
      <c r="AY66" s="142"/>
      <c r="AZ66" s="142"/>
      <c r="BA66" s="142"/>
      <c r="BB66" s="142"/>
      <c r="BC66" s="142"/>
      <c r="BD66" s="142"/>
      <c r="BE66" s="142"/>
      <c r="BF66" s="142"/>
      <c r="BG66" s="142"/>
      <c r="BH66" s="142"/>
      <c r="BI66" s="142"/>
      <c r="BJ66" s="142"/>
      <c r="BK66" s="142"/>
      <c r="BL66" s="142"/>
      <c r="BM66" s="142"/>
      <c r="BN66" s="142"/>
      <c r="BO66" s="142"/>
      <c r="BP66" s="142"/>
      <c r="BQ66" s="142"/>
      <c r="BR66" s="142"/>
      <c r="BS66" s="142"/>
      <c r="BT66" s="142"/>
      <c r="BU66" s="142"/>
      <c r="BV66" s="142"/>
      <c r="BW66" s="142"/>
      <c r="BX66" s="142"/>
      <c r="BY66" s="142"/>
      <c r="BZ66" s="142"/>
      <c r="CA66" s="142"/>
      <c r="CB66" s="142"/>
      <c r="CC66" s="142"/>
      <c r="CD66" s="142"/>
      <c r="CE66" s="142"/>
      <c r="CF66" s="142"/>
      <c r="CG66" s="142"/>
      <c r="CH66" s="142"/>
      <c r="CI66" s="142"/>
      <c r="CJ66" s="142"/>
      <c r="CK66" s="142"/>
      <c r="CL66" s="142"/>
      <c r="CM66" s="142"/>
      <c r="CN66" s="142"/>
      <c r="CO66" s="142"/>
      <c r="CP66" s="142"/>
      <c r="CQ66" s="142"/>
      <c r="CR66" s="142"/>
      <c r="CS66" s="142"/>
      <c r="CT66" s="142"/>
      <c r="CU66" s="142"/>
      <c r="CV66" s="142"/>
      <c r="CW66" s="142"/>
      <c r="CX66" s="142"/>
      <c r="CY66" s="142"/>
      <c r="CZ66" s="142"/>
      <c r="DA66" s="47" t="s">
        <v>398</v>
      </c>
      <c r="DB66" s="47" t="s">
        <v>399</v>
      </c>
      <c r="DC66" s="296"/>
      <c r="DD66" s="297"/>
      <c r="DE66" s="47" t="s">
        <v>400</v>
      </c>
      <c r="DF66" s="42" t="s">
        <v>401</v>
      </c>
      <c r="DG66" s="42" t="s">
        <v>402</v>
      </c>
      <c r="DH66" s="129" t="s">
        <v>403</v>
      </c>
      <c r="DI66" s="42" t="s">
        <v>404</v>
      </c>
      <c r="DJ66" s="42" t="s">
        <v>405</v>
      </c>
      <c r="DK66" s="42" t="s">
        <v>421</v>
      </c>
      <c r="DL66" s="42" t="s">
        <v>407</v>
      </c>
      <c r="DM66" s="42" t="s">
        <v>408</v>
      </c>
      <c r="DN66" s="42" t="s">
        <v>409</v>
      </c>
      <c r="DO66" s="42" t="s">
        <v>410</v>
      </c>
      <c r="DP66" s="42" t="s">
        <v>411</v>
      </c>
      <c r="DQ66" s="42" t="s">
        <v>412</v>
      </c>
      <c r="DR66" s="42" t="s">
        <v>413</v>
      </c>
      <c r="DS66" s="42" t="s">
        <v>414</v>
      </c>
      <c r="DT66" s="42"/>
      <c r="DU66" s="42" t="s">
        <v>415</v>
      </c>
      <c r="DV66" s="42" t="s">
        <v>428</v>
      </c>
      <c r="DW66" s="42" t="s">
        <v>429</v>
      </c>
      <c r="DX66" s="42" t="s">
        <v>418</v>
      </c>
      <c r="DY66" s="42" t="s">
        <v>419</v>
      </c>
      <c r="DZ66" s="42"/>
    </row>
    <row r="67" spans="1:130" s="116" customFormat="1" ht="342" x14ac:dyDescent="0.25">
      <c r="A67" s="121" t="s">
        <v>386</v>
      </c>
      <c r="B67" s="42">
        <v>24</v>
      </c>
      <c r="C67" s="42" t="s">
        <v>387</v>
      </c>
      <c r="D67" s="42">
        <v>2409</v>
      </c>
      <c r="E67" s="42" t="s">
        <v>388</v>
      </c>
      <c r="F67" s="47">
        <v>72</v>
      </c>
      <c r="G67" s="42" t="s">
        <v>3039</v>
      </c>
      <c r="H67" s="42" t="s">
        <v>1492</v>
      </c>
      <c r="I67" s="42">
        <v>0</v>
      </c>
      <c r="J67" s="42">
        <v>2019</v>
      </c>
      <c r="K67" s="42" t="s">
        <v>3040</v>
      </c>
      <c r="L67" s="42">
        <v>0</v>
      </c>
      <c r="M67" s="47" t="s">
        <v>3041</v>
      </c>
      <c r="N67" s="142"/>
      <c r="O67" s="142"/>
      <c r="P67" s="142"/>
      <c r="Q67" s="142"/>
      <c r="R67" s="42" t="s">
        <v>393</v>
      </c>
      <c r="S67" s="48" t="s">
        <v>430</v>
      </c>
      <c r="T67" s="47" t="s">
        <v>431</v>
      </c>
      <c r="U67" s="138">
        <v>191</v>
      </c>
      <c r="V67" s="48" t="s">
        <v>432</v>
      </c>
      <c r="W67" s="47" t="s">
        <v>431</v>
      </c>
      <c r="X67" s="47" t="s">
        <v>47</v>
      </c>
      <c r="Y67" s="47">
        <v>10</v>
      </c>
      <c r="Z67" s="47">
        <v>2019</v>
      </c>
      <c r="AA67" s="47" t="s">
        <v>396</v>
      </c>
      <c r="AB67" s="47">
        <v>20</v>
      </c>
      <c r="AC67" s="47" t="s">
        <v>2803</v>
      </c>
      <c r="AD67" s="142"/>
      <c r="AE67" s="142"/>
      <c r="AF67" s="142"/>
      <c r="AG67" s="142"/>
      <c r="AH67" s="142"/>
      <c r="AI67" s="142"/>
      <c r="AJ67" s="142"/>
      <c r="AK67" s="142"/>
      <c r="AL67" s="142"/>
      <c r="AM67" s="142"/>
      <c r="AN67" s="142"/>
      <c r="AO67" s="142"/>
      <c r="AP67" s="142"/>
      <c r="AQ67" s="142"/>
      <c r="AR67" s="142"/>
      <c r="AS67" s="142"/>
      <c r="AT67" s="142"/>
      <c r="AU67" s="142"/>
      <c r="AV67" s="142"/>
      <c r="AW67" s="142"/>
      <c r="AX67" s="142"/>
      <c r="AY67" s="142"/>
      <c r="AZ67" s="142"/>
      <c r="BA67" s="142"/>
      <c r="BB67" s="142"/>
      <c r="BC67" s="142"/>
      <c r="BD67" s="142"/>
      <c r="BE67" s="142"/>
      <c r="BF67" s="142"/>
      <c r="BG67" s="142"/>
      <c r="BH67" s="142"/>
      <c r="BI67" s="142"/>
      <c r="BJ67" s="142"/>
      <c r="BK67" s="142"/>
      <c r="BL67" s="142"/>
      <c r="BM67" s="142"/>
      <c r="BN67" s="142"/>
      <c r="BO67" s="142"/>
      <c r="BP67" s="142"/>
      <c r="BQ67" s="142"/>
      <c r="BR67" s="142"/>
      <c r="BS67" s="142"/>
      <c r="BT67" s="142"/>
      <c r="BU67" s="142"/>
      <c r="BV67" s="142"/>
      <c r="BW67" s="142"/>
      <c r="BX67" s="142"/>
      <c r="BY67" s="142"/>
      <c r="BZ67" s="142"/>
      <c r="CA67" s="142"/>
      <c r="CB67" s="142"/>
      <c r="CC67" s="142"/>
      <c r="CD67" s="142"/>
      <c r="CE67" s="142"/>
      <c r="CF67" s="142"/>
      <c r="CG67" s="142"/>
      <c r="CH67" s="142"/>
      <c r="CI67" s="142"/>
      <c r="CJ67" s="142"/>
      <c r="CK67" s="142"/>
      <c r="CL67" s="142"/>
      <c r="CM67" s="142"/>
      <c r="CN67" s="142"/>
      <c r="CO67" s="142"/>
      <c r="CP67" s="142"/>
      <c r="CQ67" s="142"/>
      <c r="CR67" s="142"/>
      <c r="CS67" s="142"/>
      <c r="CT67" s="142"/>
      <c r="CU67" s="142"/>
      <c r="CV67" s="142"/>
      <c r="CW67" s="142"/>
      <c r="CX67" s="142"/>
      <c r="CY67" s="142"/>
      <c r="CZ67" s="142"/>
      <c r="DA67" s="47" t="s">
        <v>433</v>
      </c>
      <c r="DB67" s="47" t="s">
        <v>434</v>
      </c>
      <c r="DC67" s="296"/>
      <c r="DD67" s="297"/>
      <c r="DE67" s="47" t="s">
        <v>400</v>
      </c>
      <c r="DF67" s="42" t="s">
        <v>401</v>
      </c>
      <c r="DG67" s="42" t="s">
        <v>435</v>
      </c>
      <c r="DH67" s="129" t="s">
        <v>403</v>
      </c>
      <c r="DI67" s="42" t="s">
        <v>436</v>
      </c>
      <c r="DJ67" s="42" t="s">
        <v>437</v>
      </c>
      <c r="DK67" s="42" t="s">
        <v>421</v>
      </c>
      <c r="DL67" s="42" t="s">
        <v>407</v>
      </c>
      <c r="DM67" s="42" t="s">
        <v>438</v>
      </c>
      <c r="DN67" s="42" t="s">
        <v>409</v>
      </c>
      <c r="DO67" s="42" t="s">
        <v>410</v>
      </c>
      <c r="DP67" s="42" t="s">
        <v>411</v>
      </c>
      <c r="DQ67" s="42" t="s">
        <v>412</v>
      </c>
      <c r="DR67" s="42" t="s">
        <v>413</v>
      </c>
      <c r="DS67" s="42" t="s">
        <v>414</v>
      </c>
      <c r="DT67" s="42"/>
      <c r="DU67" s="42" t="s">
        <v>418</v>
      </c>
      <c r="DV67" s="42" t="s">
        <v>418</v>
      </c>
      <c r="DW67" s="42" t="s">
        <v>418</v>
      </c>
      <c r="DX67" s="42" t="s">
        <v>418</v>
      </c>
      <c r="DY67" s="42" t="s">
        <v>418</v>
      </c>
      <c r="DZ67" s="42"/>
    </row>
    <row r="68" spans="1:130" s="116" customFormat="1" ht="342" x14ac:dyDescent="0.25">
      <c r="A68" s="121" t="s">
        <v>386</v>
      </c>
      <c r="B68" s="42">
        <v>24</v>
      </c>
      <c r="C68" s="42" t="s">
        <v>387</v>
      </c>
      <c r="D68" s="42">
        <v>2409</v>
      </c>
      <c r="E68" s="42" t="s">
        <v>388</v>
      </c>
      <c r="F68" s="47">
        <v>71</v>
      </c>
      <c r="G68" s="42" t="s">
        <v>389</v>
      </c>
      <c r="H68" s="42" t="s">
        <v>390</v>
      </c>
      <c r="I68" s="42">
        <v>242</v>
      </c>
      <c r="J68" s="42">
        <v>2019</v>
      </c>
      <c r="K68" s="42" t="s">
        <v>391</v>
      </c>
      <c r="L68" s="42">
        <v>150</v>
      </c>
      <c r="M68" s="47" t="s">
        <v>392</v>
      </c>
      <c r="N68" s="142"/>
      <c r="O68" s="142"/>
      <c r="P68" s="142"/>
      <c r="Q68" s="142"/>
      <c r="R68" s="42" t="s">
        <v>393</v>
      </c>
      <c r="S68" s="48" t="s">
        <v>439</v>
      </c>
      <c r="T68" s="47" t="s">
        <v>440</v>
      </c>
      <c r="U68" s="138">
        <v>192</v>
      </c>
      <c r="V68" s="48" t="s">
        <v>441</v>
      </c>
      <c r="W68" s="47" t="s">
        <v>3264</v>
      </c>
      <c r="X68" s="47" t="s">
        <v>47</v>
      </c>
      <c r="Y68" s="47">
        <v>2</v>
      </c>
      <c r="Z68" s="47">
        <v>2019</v>
      </c>
      <c r="AA68" s="47" t="s">
        <v>396</v>
      </c>
      <c r="AB68" s="47">
        <v>5</v>
      </c>
      <c r="AC68" s="47" t="s">
        <v>3265</v>
      </c>
      <c r="AD68" s="142"/>
      <c r="AE68" s="142"/>
      <c r="AF68" s="142"/>
      <c r="AG68" s="142"/>
      <c r="AH68" s="142"/>
      <c r="AI68" s="142"/>
      <c r="AJ68" s="142"/>
      <c r="AK68" s="142"/>
      <c r="AL68" s="142"/>
      <c r="AM68" s="142"/>
      <c r="AN68" s="142"/>
      <c r="AO68" s="142"/>
      <c r="AP68" s="142"/>
      <c r="AQ68" s="142"/>
      <c r="AR68" s="142"/>
      <c r="AS68" s="142"/>
      <c r="AT68" s="142"/>
      <c r="AU68" s="142"/>
      <c r="AV68" s="142"/>
      <c r="AW68" s="142"/>
      <c r="AX68" s="142"/>
      <c r="AY68" s="142"/>
      <c r="AZ68" s="142"/>
      <c r="BA68" s="142"/>
      <c r="BB68" s="142"/>
      <c r="BC68" s="142"/>
      <c r="BD68" s="142"/>
      <c r="BE68" s="142"/>
      <c r="BF68" s="142"/>
      <c r="BG68" s="142"/>
      <c r="BH68" s="142"/>
      <c r="BI68" s="142"/>
      <c r="BJ68" s="142"/>
      <c r="BK68" s="142"/>
      <c r="BL68" s="142"/>
      <c r="BM68" s="142"/>
      <c r="BN68" s="142"/>
      <c r="BO68" s="142"/>
      <c r="BP68" s="142"/>
      <c r="BQ68" s="142"/>
      <c r="BR68" s="142"/>
      <c r="BS68" s="142"/>
      <c r="BT68" s="142"/>
      <c r="BU68" s="142"/>
      <c r="BV68" s="142"/>
      <c r="BW68" s="142"/>
      <c r="BX68" s="142"/>
      <c r="BY68" s="142"/>
      <c r="BZ68" s="142"/>
      <c r="CA68" s="142"/>
      <c r="CB68" s="142"/>
      <c r="CC68" s="142"/>
      <c r="CD68" s="142"/>
      <c r="CE68" s="142"/>
      <c r="CF68" s="142"/>
      <c r="CG68" s="142"/>
      <c r="CH68" s="142"/>
      <c r="CI68" s="142"/>
      <c r="CJ68" s="142"/>
      <c r="CK68" s="142"/>
      <c r="CL68" s="142"/>
      <c r="CM68" s="142"/>
      <c r="CN68" s="142"/>
      <c r="CO68" s="142"/>
      <c r="CP68" s="142"/>
      <c r="CQ68" s="142"/>
      <c r="CR68" s="142"/>
      <c r="CS68" s="142"/>
      <c r="CT68" s="142"/>
      <c r="CU68" s="142"/>
      <c r="CV68" s="142"/>
      <c r="CW68" s="142"/>
      <c r="CX68" s="142"/>
      <c r="CY68" s="142"/>
      <c r="CZ68" s="142"/>
      <c r="DA68" s="47" t="s">
        <v>442</v>
      </c>
      <c r="DB68" s="47" t="s">
        <v>443</v>
      </c>
      <c r="DC68" s="296"/>
      <c r="DD68" s="297"/>
      <c r="DE68" s="47" t="s">
        <v>400</v>
      </c>
      <c r="DF68" s="42" t="s">
        <v>401</v>
      </c>
      <c r="DG68" s="42" t="s">
        <v>402</v>
      </c>
      <c r="DH68" s="129" t="s">
        <v>403</v>
      </c>
      <c r="DI68" s="42" t="s">
        <v>436</v>
      </c>
      <c r="DJ68" s="42" t="s">
        <v>405</v>
      </c>
      <c r="DK68" s="42" t="s">
        <v>421</v>
      </c>
      <c r="DL68" s="42" t="s">
        <v>407</v>
      </c>
      <c r="DM68" s="42" t="s">
        <v>438</v>
      </c>
      <c r="DN68" s="42" t="s">
        <v>409</v>
      </c>
      <c r="DO68" s="42" t="s">
        <v>410</v>
      </c>
      <c r="DP68" s="42" t="s">
        <v>411</v>
      </c>
      <c r="DQ68" s="42" t="s">
        <v>169</v>
      </c>
      <c r="DR68" s="42" t="s">
        <v>444</v>
      </c>
      <c r="DS68" s="42" t="s">
        <v>414</v>
      </c>
      <c r="DT68" s="42"/>
      <c r="DU68" s="42" t="s">
        <v>445</v>
      </c>
      <c r="DV68" s="42" t="s">
        <v>446</v>
      </c>
      <c r="DW68" s="42" t="s">
        <v>447</v>
      </c>
      <c r="DX68" s="42" t="s">
        <v>418</v>
      </c>
      <c r="DY68" s="42" t="s">
        <v>448</v>
      </c>
      <c r="DZ68" s="42"/>
    </row>
    <row r="69" spans="1:130" s="116" customFormat="1" ht="342" x14ac:dyDescent="0.25">
      <c r="A69" s="121" t="s">
        <v>386</v>
      </c>
      <c r="B69" s="42">
        <v>24</v>
      </c>
      <c r="C69" s="42" t="s">
        <v>387</v>
      </c>
      <c r="D69" s="42">
        <v>2409</v>
      </c>
      <c r="E69" s="42" t="s">
        <v>388</v>
      </c>
      <c r="F69" s="47">
        <v>71</v>
      </c>
      <c r="G69" s="42" t="s">
        <v>389</v>
      </c>
      <c r="H69" s="42" t="s">
        <v>390</v>
      </c>
      <c r="I69" s="42">
        <v>242</v>
      </c>
      <c r="J69" s="42">
        <v>2019</v>
      </c>
      <c r="K69" s="42" t="s">
        <v>391</v>
      </c>
      <c r="L69" s="42">
        <v>150</v>
      </c>
      <c r="M69" s="47" t="s">
        <v>392</v>
      </c>
      <c r="N69" s="142"/>
      <c r="O69" s="142"/>
      <c r="P69" s="142"/>
      <c r="Q69" s="142"/>
      <c r="R69" s="42" t="s">
        <v>393</v>
      </c>
      <c r="S69" s="42">
        <v>2409039</v>
      </c>
      <c r="T69" s="42" t="s">
        <v>449</v>
      </c>
      <c r="U69" s="138">
        <v>193</v>
      </c>
      <c r="V69" s="48">
        <v>240903904</v>
      </c>
      <c r="W69" s="47" t="s">
        <v>450</v>
      </c>
      <c r="X69" s="47" t="s">
        <v>47</v>
      </c>
      <c r="Y69" s="47">
        <v>85</v>
      </c>
      <c r="Z69" s="47">
        <v>2019</v>
      </c>
      <c r="AA69" s="47" t="s">
        <v>396</v>
      </c>
      <c r="AB69" s="47">
        <v>100</v>
      </c>
      <c r="AC69" s="47" t="s">
        <v>451</v>
      </c>
      <c r="AD69" s="142"/>
      <c r="AE69" s="142"/>
      <c r="AF69" s="142"/>
      <c r="AG69" s="142"/>
      <c r="AH69" s="142"/>
      <c r="AI69" s="142"/>
      <c r="AJ69" s="142"/>
      <c r="AK69" s="142"/>
      <c r="AL69" s="142"/>
      <c r="AM69" s="142"/>
      <c r="AN69" s="142"/>
      <c r="AO69" s="142"/>
      <c r="AP69" s="142"/>
      <c r="AQ69" s="142"/>
      <c r="AR69" s="142"/>
      <c r="AS69" s="142"/>
      <c r="AT69" s="142"/>
      <c r="AU69" s="142"/>
      <c r="AV69" s="142"/>
      <c r="AW69" s="142"/>
      <c r="AX69" s="142"/>
      <c r="AY69" s="142"/>
      <c r="AZ69" s="142"/>
      <c r="BA69" s="142"/>
      <c r="BB69" s="142"/>
      <c r="BC69" s="142"/>
      <c r="BD69" s="142"/>
      <c r="BE69" s="142"/>
      <c r="BF69" s="142"/>
      <c r="BG69" s="142"/>
      <c r="BH69" s="142"/>
      <c r="BI69" s="142"/>
      <c r="BJ69" s="142"/>
      <c r="BK69" s="142"/>
      <c r="BL69" s="142"/>
      <c r="BM69" s="142"/>
      <c r="BN69" s="142"/>
      <c r="BO69" s="142"/>
      <c r="BP69" s="142"/>
      <c r="BQ69" s="142"/>
      <c r="BR69" s="142"/>
      <c r="BS69" s="142"/>
      <c r="BT69" s="142"/>
      <c r="BU69" s="142"/>
      <c r="BV69" s="142"/>
      <c r="BW69" s="142"/>
      <c r="BX69" s="142"/>
      <c r="BY69" s="142"/>
      <c r="BZ69" s="142"/>
      <c r="CA69" s="142"/>
      <c r="CB69" s="142"/>
      <c r="CC69" s="142"/>
      <c r="CD69" s="142"/>
      <c r="CE69" s="142"/>
      <c r="CF69" s="142"/>
      <c r="CG69" s="142"/>
      <c r="CH69" s="142"/>
      <c r="CI69" s="142"/>
      <c r="CJ69" s="142"/>
      <c r="CK69" s="142"/>
      <c r="CL69" s="142"/>
      <c r="CM69" s="142"/>
      <c r="CN69" s="142"/>
      <c r="CO69" s="142"/>
      <c r="CP69" s="142"/>
      <c r="CQ69" s="142"/>
      <c r="CR69" s="142"/>
      <c r="CS69" s="142"/>
      <c r="CT69" s="142"/>
      <c r="CU69" s="142"/>
      <c r="CV69" s="142"/>
      <c r="CW69" s="142"/>
      <c r="CX69" s="142"/>
      <c r="CY69" s="142"/>
      <c r="CZ69" s="142"/>
      <c r="DA69" s="47" t="s">
        <v>433</v>
      </c>
      <c r="DB69" s="47" t="s">
        <v>434</v>
      </c>
      <c r="DC69" s="296"/>
      <c r="DD69" s="297"/>
      <c r="DE69" s="47" t="s">
        <v>400</v>
      </c>
      <c r="DF69" s="42" t="s">
        <v>401</v>
      </c>
      <c r="DG69" s="42" t="s">
        <v>402</v>
      </c>
      <c r="DH69" s="129" t="s">
        <v>403</v>
      </c>
      <c r="DI69" s="42" t="s">
        <v>436</v>
      </c>
      <c r="DJ69" s="42" t="s">
        <v>405</v>
      </c>
      <c r="DK69" s="42" t="s">
        <v>421</v>
      </c>
      <c r="DL69" s="42" t="s">
        <v>407</v>
      </c>
      <c r="DM69" s="42" t="s">
        <v>438</v>
      </c>
      <c r="DN69" s="42" t="s">
        <v>409</v>
      </c>
      <c r="DO69" s="42" t="s">
        <v>410</v>
      </c>
      <c r="DP69" s="42" t="s">
        <v>411</v>
      </c>
      <c r="DQ69" s="42" t="s">
        <v>169</v>
      </c>
      <c r="DR69" s="42" t="s">
        <v>444</v>
      </c>
      <c r="DS69" s="42" t="s">
        <v>414</v>
      </c>
      <c r="DT69" s="42"/>
      <c r="DU69" s="42" t="s">
        <v>452</v>
      </c>
      <c r="DV69" s="42" t="s">
        <v>453</v>
      </c>
      <c r="DW69" s="42" t="s">
        <v>454</v>
      </c>
      <c r="DX69" s="42" t="s">
        <v>418</v>
      </c>
      <c r="DY69" s="42" t="s">
        <v>455</v>
      </c>
      <c r="DZ69" s="42"/>
    </row>
    <row r="70" spans="1:130" s="135" customFormat="1" ht="270" customHeight="1" x14ac:dyDescent="0.25">
      <c r="A70" s="131" t="s">
        <v>386</v>
      </c>
      <c r="B70" s="132">
        <v>24</v>
      </c>
      <c r="C70" s="132" t="s">
        <v>387</v>
      </c>
      <c r="D70" s="131">
        <v>2409</v>
      </c>
      <c r="E70" s="131" t="s">
        <v>388</v>
      </c>
      <c r="F70" s="47">
        <v>71</v>
      </c>
      <c r="G70" s="42" t="s">
        <v>389</v>
      </c>
      <c r="H70" s="42" t="s">
        <v>390</v>
      </c>
      <c r="I70" s="42">
        <v>242</v>
      </c>
      <c r="J70" s="42">
        <v>2019</v>
      </c>
      <c r="K70" s="42" t="s">
        <v>391</v>
      </c>
      <c r="L70" s="42">
        <v>150</v>
      </c>
      <c r="M70" s="47" t="s">
        <v>392</v>
      </c>
      <c r="N70" s="142"/>
      <c r="O70" s="142"/>
      <c r="P70" s="142"/>
      <c r="Q70" s="142"/>
      <c r="R70" s="42" t="s">
        <v>393</v>
      </c>
      <c r="S70" s="131">
        <v>2409039</v>
      </c>
      <c r="T70" s="131" t="s">
        <v>449</v>
      </c>
      <c r="U70" s="138">
        <v>194</v>
      </c>
      <c r="V70" s="133">
        <v>240903905</v>
      </c>
      <c r="W70" s="109" t="s">
        <v>3266</v>
      </c>
      <c r="X70" s="109" t="s">
        <v>1725</v>
      </c>
      <c r="Y70" s="109">
        <v>22400</v>
      </c>
      <c r="Z70" s="109">
        <v>2019</v>
      </c>
      <c r="AA70" s="109" t="s">
        <v>396</v>
      </c>
      <c r="AB70" s="109">
        <v>40000</v>
      </c>
      <c r="AC70" s="47" t="s">
        <v>2840</v>
      </c>
      <c r="AD70" s="142"/>
      <c r="AE70" s="142"/>
      <c r="AF70" s="142"/>
      <c r="AG70" s="142"/>
      <c r="AH70" s="142"/>
      <c r="AI70" s="142"/>
      <c r="AJ70" s="142"/>
      <c r="AK70" s="142"/>
      <c r="AL70" s="142"/>
      <c r="AM70" s="142"/>
      <c r="AN70" s="142"/>
      <c r="AO70" s="142"/>
      <c r="AP70" s="142"/>
      <c r="AQ70" s="142"/>
      <c r="AR70" s="142"/>
      <c r="AS70" s="142"/>
      <c r="AT70" s="142"/>
      <c r="AU70" s="142"/>
      <c r="AV70" s="142"/>
      <c r="AW70" s="142"/>
      <c r="AX70" s="142"/>
      <c r="AY70" s="142"/>
      <c r="AZ70" s="142"/>
      <c r="BA70" s="142"/>
      <c r="BB70" s="142"/>
      <c r="BC70" s="142"/>
      <c r="BD70" s="142"/>
      <c r="BE70" s="142"/>
      <c r="BF70" s="142"/>
      <c r="BG70" s="142"/>
      <c r="BH70" s="142"/>
      <c r="BI70" s="142"/>
      <c r="BJ70" s="142"/>
      <c r="BK70" s="142"/>
      <c r="BL70" s="142"/>
      <c r="BM70" s="142"/>
      <c r="BN70" s="142"/>
      <c r="BO70" s="142"/>
      <c r="BP70" s="142"/>
      <c r="BQ70" s="142"/>
      <c r="BR70" s="142"/>
      <c r="BS70" s="142"/>
      <c r="BT70" s="142"/>
      <c r="BU70" s="142"/>
      <c r="BV70" s="142"/>
      <c r="BW70" s="142"/>
      <c r="BX70" s="142"/>
      <c r="BY70" s="142"/>
      <c r="BZ70" s="142"/>
      <c r="CA70" s="142"/>
      <c r="CB70" s="142"/>
      <c r="CC70" s="142"/>
      <c r="CD70" s="142"/>
      <c r="CE70" s="142"/>
      <c r="CF70" s="142"/>
      <c r="CG70" s="142"/>
      <c r="CH70" s="142"/>
      <c r="CI70" s="142"/>
      <c r="CJ70" s="142"/>
      <c r="CK70" s="142"/>
      <c r="CL70" s="142"/>
      <c r="CM70" s="142"/>
      <c r="CN70" s="142"/>
      <c r="CO70" s="142"/>
      <c r="CP70" s="142"/>
      <c r="CQ70" s="142"/>
      <c r="CR70" s="142"/>
      <c r="CS70" s="142"/>
      <c r="CT70" s="142"/>
      <c r="CU70" s="142"/>
      <c r="CV70" s="142"/>
      <c r="CW70" s="142"/>
      <c r="CX70" s="142"/>
      <c r="CY70" s="142"/>
      <c r="CZ70" s="142"/>
      <c r="DA70" s="109" t="s">
        <v>2831</v>
      </c>
      <c r="DB70" s="109" t="s">
        <v>434</v>
      </c>
      <c r="DC70" s="296"/>
      <c r="DD70" s="297"/>
      <c r="DE70" s="131" t="s">
        <v>2832</v>
      </c>
      <c r="DF70" s="134" t="s">
        <v>403</v>
      </c>
      <c r="DG70" s="131" t="s">
        <v>436</v>
      </c>
      <c r="DH70" s="131" t="s">
        <v>2833</v>
      </c>
      <c r="DI70" s="131" t="s">
        <v>421</v>
      </c>
      <c r="DJ70" s="131" t="s">
        <v>2834</v>
      </c>
      <c r="DK70" s="131" t="s">
        <v>438</v>
      </c>
      <c r="DL70" s="131" t="s">
        <v>409</v>
      </c>
      <c r="DM70" s="131" t="s">
        <v>410</v>
      </c>
      <c r="DN70" s="131" t="s">
        <v>2835</v>
      </c>
      <c r="DO70" s="131" t="s">
        <v>169</v>
      </c>
      <c r="DP70" s="131" t="s">
        <v>444</v>
      </c>
      <c r="DQ70" s="131"/>
      <c r="DR70" s="131"/>
      <c r="DS70" s="131" t="s">
        <v>2836</v>
      </c>
      <c r="DT70" s="131" t="s">
        <v>2837</v>
      </c>
      <c r="DU70" s="131" t="s">
        <v>2838</v>
      </c>
      <c r="DV70" s="131" t="s">
        <v>418</v>
      </c>
      <c r="DW70" s="131" t="s">
        <v>2839</v>
      </c>
      <c r="DX70" s="131"/>
    </row>
    <row r="71" spans="1:130" s="116" customFormat="1" ht="342" x14ac:dyDescent="0.25">
      <c r="A71" s="121" t="s">
        <v>386</v>
      </c>
      <c r="B71" s="42">
        <v>24</v>
      </c>
      <c r="C71" s="42" t="s">
        <v>387</v>
      </c>
      <c r="D71" s="42">
        <v>2409</v>
      </c>
      <c r="E71" s="42" t="s">
        <v>388</v>
      </c>
      <c r="F71" s="47">
        <v>71</v>
      </c>
      <c r="G71" s="42" t="s">
        <v>389</v>
      </c>
      <c r="H71" s="42" t="s">
        <v>390</v>
      </c>
      <c r="I71" s="42">
        <v>242</v>
      </c>
      <c r="J71" s="42">
        <v>2019</v>
      </c>
      <c r="K71" s="42" t="s">
        <v>391</v>
      </c>
      <c r="L71" s="42">
        <v>150</v>
      </c>
      <c r="M71" s="47" t="s">
        <v>392</v>
      </c>
      <c r="N71" s="142"/>
      <c r="O71" s="142"/>
      <c r="P71" s="142"/>
      <c r="Q71" s="142"/>
      <c r="R71" s="42" t="s">
        <v>393</v>
      </c>
      <c r="S71" s="42">
        <v>2409039</v>
      </c>
      <c r="T71" s="42" t="s">
        <v>449</v>
      </c>
      <c r="U71" s="138">
        <v>195</v>
      </c>
      <c r="V71" s="48">
        <v>240903906</v>
      </c>
      <c r="W71" s="47" t="s">
        <v>456</v>
      </c>
      <c r="X71" s="47" t="s">
        <v>457</v>
      </c>
      <c r="Y71" s="47">
        <v>310</v>
      </c>
      <c r="Z71" s="47">
        <v>2019</v>
      </c>
      <c r="AA71" s="47" t="s">
        <v>396</v>
      </c>
      <c r="AB71" s="47">
        <v>600</v>
      </c>
      <c r="AC71" s="47" t="s">
        <v>458</v>
      </c>
      <c r="AD71" s="142"/>
      <c r="AE71" s="142"/>
      <c r="AF71" s="142"/>
      <c r="AG71" s="142"/>
      <c r="AH71" s="142"/>
      <c r="AI71" s="142"/>
      <c r="AJ71" s="142"/>
      <c r="AK71" s="142"/>
      <c r="AL71" s="142"/>
      <c r="AM71" s="142"/>
      <c r="AN71" s="142"/>
      <c r="AO71" s="142"/>
      <c r="AP71" s="142"/>
      <c r="AQ71" s="142"/>
      <c r="AR71" s="142"/>
      <c r="AS71" s="142"/>
      <c r="AT71" s="142"/>
      <c r="AU71" s="142"/>
      <c r="AV71" s="142"/>
      <c r="AW71" s="142"/>
      <c r="AX71" s="142"/>
      <c r="AY71" s="142"/>
      <c r="AZ71" s="142"/>
      <c r="BA71" s="142"/>
      <c r="BB71" s="142"/>
      <c r="BC71" s="142"/>
      <c r="BD71" s="142"/>
      <c r="BE71" s="142"/>
      <c r="BF71" s="142"/>
      <c r="BG71" s="142"/>
      <c r="BH71" s="142"/>
      <c r="BI71" s="142"/>
      <c r="BJ71" s="142"/>
      <c r="BK71" s="142"/>
      <c r="BL71" s="142"/>
      <c r="BM71" s="142"/>
      <c r="BN71" s="142"/>
      <c r="BO71" s="142"/>
      <c r="BP71" s="142"/>
      <c r="BQ71" s="142"/>
      <c r="BR71" s="142"/>
      <c r="BS71" s="142"/>
      <c r="BT71" s="142"/>
      <c r="BU71" s="142"/>
      <c r="BV71" s="142"/>
      <c r="BW71" s="142"/>
      <c r="BX71" s="142"/>
      <c r="BY71" s="142"/>
      <c r="BZ71" s="142"/>
      <c r="CA71" s="142"/>
      <c r="CB71" s="142"/>
      <c r="CC71" s="142"/>
      <c r="CD71" s="142"/>
      <c r="CE71" s="142"/>
      <c r="CF71" s="142"/>
      <c r="CG71" s="142"/>
      <c r="CH71" s="142"/>
      <c r="CI71" s="142"/>
      <c r="CJ71" s="142"/>
      <c r="CK71" s="142"/>
      <c r="CL71" s="142"/>
      <c r="CM71" s="142"/>
      <c r="CN71" s="142"/>
      <c r="CO71" s="142"/>
      <c r="CP71" s="142"/>
      <c r="CQ71" s="142"/>
      <c r="CR71" s="142"/>
      <c r="CS71" s="142"/>
      <c r="CT71" s="142"/>
      <c r="CU71" s="142"/>
      <c r="CV71" s="142"/>
      <c r="CW71" s="142"/>
      <c r="CX71" s="142"/>
      <c r="CY71" s="142"/>
      <c r="CZ71" s="142"/>
      <c r="DA71" s="47" t="s">
        <v>433</v>
      </c>
      <c r="DB71" s="47" t="s">
        <v>434</v>
      </c>
      <c r="DC71" s="296"/>
      <c r="DD71" s="297"/>
      <c r="DE71" s="47" t="s">
        <v>400</v>
      </c>
      <c r="DF71" s="42" t="s">
        <v>401</v>
      </c>
      <c r="DG71" s="42" t="s">
        <v>402</v>
      </c>
      <c r="DH71" s="129" t="s">
        <v>403</v>
      </c>
      <c r="DI71" s="42" t="s">
        <v>436</v>
      </c>
      <c r="DJ71" s="42" t="s">
        <v>405</v>
      </c>
      <c r="DK71" s="42" t="s">
        <v>421</v>
      </c>
      <c r="DL71" s="42" t="s">
        <v>407</v>
      </c>
      <c r="DM71" s="42" t="s">
        <v>438</v>
      </c>
      <c r="DN71" s="42" t="s">
        <v>409</v>
      </c>
      <c r="DO71" s="42" t="s">
        <v>410</v>
      </c>
      <c r="DP71" s="42" t="s">
        <v>411</v>
      </c>
      <c r="DQ71" s="42" t="s">
        <v>169</v>
      </c>
      <c r="DR71" s="42" t="s">
        <v>444</v>
      </c>
      <c r="DS71" s="42" t="s">
        <v>414</v>
      </c>
      <c r="DT71" s="42"/>
      <c r="DU71" s="42" t="s">
        <v>452</v>
      </c>
      <c r="DV71" s="42" t="s">
        <v>453</v>
      </c>
      <c r="DW71" s="42" t="s">
        <v>454</v>
      </c>
      <c r="DX71" s="42" t="s">
        <v>418</v>
      </c>
      <c r="DY71" s="42" t="s">
        <v>455</v>
      </c>
      <c r="DZ71" s="42"/>
    </row>
    <row r="72" spans="1:130" s="116" customFormat="1" ht="342" x14ac:dyDescent="0.25">
      <c r="A72" s="121" t="s">
        <v>386</v>
      </c>
      <c r="B72" s="42">
        <v>24</v>
      </c>
      <c r="C72" s="42" t="s">
        <v>387</v>
      </c>
      <c r="D72" s="42">
        <v>2409</v>
      </c>
      <c r="E72" s="42" t="s">
        <v>388</v>
      </c>
      <c r="F72" s="47">
        <v>71</v>
      </c>
      <c r="G72" s="42" t="s">
        <v>389</v>
      </c>
      <c r="H72" s="42" t="s">
        <v>390</v>
      </c>
      <c r="I72" s="42">
        <v>242</v>
      </c>
      <c r="J72" s="42">
        <v>2019</v>
      </c>
      <c r="K72" s="42" t="s">
        <v>391</v>
      </c>
      <c r="L72" s="42">
        <v>150</v>
      </c>
      <c r="M72" s="47" t="s">
        <v>392</v>
      </c>
      <c r="N72" s="142"/>
      <c r="O72" s="142"/>
      <c r="P72" s="142"/>
      <c r="Q72" s="142"/>
      <c r="R72" s="42" t="s">
        <v>393</v>
      </c>
      <c r="S72" s="42">
        <v>2409039</v>
      </c>
      <c r="T72" s="42" t="s">
        <v>449</v>
      </c>
      <c r="U72" s="138">
        <v>196</v>
      </c>
      <c r="V72" s="48">
        <v>240903900</v>
      </c>
      <c r="W72" s="47" t="s">
        <v>459</v>
      </c>
      <c r="X72" s="47" t="s">
        <v>47</v>
      </c>
      <c r="Y72" s="47">
        <v>7</v>
      </c>
      <c r="Z72" s="47">
        <v>2019</v>
      </c>
      <c r="AA72" s="47" t="s">
        <v>396</v>
      </c>
      <c r="AB72" s="47">
        <v>40</v>
      </c>
      <c r="AC72" s="47" t="s">
        <v>460</v>
      </c>
      <c r="AD72" s="142"/>
      <c r="AE72" s="142"/>
      <c r="AF72" s="142"/>
      <c r="AG72" s="142"/>
      <c r="AH72" s="142"/>
      <c r="AI72" s="142"/>
      <c r="AJ72" s="142"/>
      <c r="AK72" s="142"/>
      <c r="AL72" s="142"/>
      <c r="AM72" s="142"/>
      <c r="AN72" s="142"/>
      <c r="AO72" s="142"/>
      <c r="AP72" s="142"/>
      <c r="AQ72" s="142"/>
      <c r="AR72" s="142"/>
      <c r="AS72" s="142"/>
      <c r="AT72" s="142"/>
      <c r="AU72" s="142"/>
      <c r="AV72" s="142"/>
      <c r="AW72" s="142"/>
      <c r="AX72" s="142"/>
      <c r="AY72" s="142"/>
      <c r="AZ72" s="142"/>
      <c r="BA72" s="142"/>
      <c r="BB72" s="142"/>
      <c r="BC72" s="142"/>
      <c r="BD72" s="142"/>
      <c r="BE72" s="142"/>
      <c r="BF72" s="142"/>
      <c r="BG72" s="142"/>
      <c r="BH72" s="142"/>
      <c r="BI72" s="142"/>
      <c r="BJ72" s="142"/>
      <c r="BK72" s="142"/>
      <c r="BL72" s="142"/>
      <c r="BM72" s="142"/>
      <c r="BN72" s="142"/>
      <c r="BO72" s="142"/>
      <c r="BP72" s="142"/>
      <c r="BQ72" s="142"/>
      <c r="BR72" s="142"/>
      <c r="BS72" s="142"/>
      <c r="BT72" s="142"/>
      <c r="BU72" s="142"/>
      <c r="BV72" s="142"/>
      <c r="BW72" s="142"/>
      <c r="BX72" s="142"/>
      <c r="BY72" s="142"/>
      <c r="BZ72" s="142"/>
      <c r="CA72" s="142"/>
      <c r="CB72" s="142"/>
      <c r="CC72" s="142"/>
      <c r="CD72" s="142"/>
      <c r="CE72" s="142"/>
      <c r="CF72" s="142"/>
      <c r="CG72" s="142"/>
      <c r="CH72" s="142"/>
      <c r="CI72" s="142"/>
      <c r="CJ72" s="142"/>
      <c r="CK72" s="142"/>
      <c r="CL72" s="142"/>
      <c r="CM72" s="142"/>
      <c r="CN72" s="142"/>
      <c r="CO72" s="142"/>
      <c r="CP72" s="142"/>
      <c r="CQ72" s="142"/>
      <c r="CR72" s="142"/>
      <c r="CS72" s="142"/>
      <c r="CT72" s="142"/>
      <c r="CU72" s="142"/>
      <c r="CV72" s="142"/>
      <c r="CW72" s="142"/>
      <c r="CX72" s="142"/>
      <c r="CY72" s="142"/>
      <c r="CZ72" s="142"/>
      <c r="DA72" s="47" t="s">
        <v>433</v>
      </c>
      <c r="DB72" s="47" t="s">
        <v>434</v>
      </c>
      <c r="DC72" s="296"/>
      <c r="DD72" s="297"/>
      <c r="DE72" s="47" t="s">
        <v>400</v>
      </c>
      <c r="DF72" s="42" t="s">
        <v>401</v>
      </c>
      <c r="DG72" s="42" t="s">
        <v>402</v>
      </c>
      <c r="DH72" s="129" t="s">
        <v>403</v>
      </c>
      <c r="DI72" s="42" t="s">
        <v>436</v>
      </c>
      <c r="DJ72" s="42" t="s">
        <v>405</v>
      </c>
      <c r="DK72" s="42" t="s">
        <v>421</v>
      </c>
      <c r="DL72" s="42" t="s">
        <v>407</v>
      </c>
      <c r="DM72" s="42" t="s">
        <v>438</v>
      </c>
      <c r="DN72" s="42" t="s">
        <v>409</v>
      </c>
      <c r="DO72" s="42" t="s">
        <v>410</v>
      </c>
      <c r="DP72" s="42" t="s">
        <v>411</v>
      </c>
      <c r="DQ72" s="42" t="s">
        <v>169</v>
      </c>
      <c r="DR72" s="42" t="s">
        <v>444</v>
      </c>
      <c r="DS72" s="42" t="s">
        <v>414</v>
      </c>
      <c r="DT72" s="42"/>
      <c r="DU72" s="42" t="s">
        <v>461</v>
      </c>
      <c r="DV72" s="42" t="s">
        <v>462</v>
      </c>
      <c r="DW72" s="42" t="s">
        <v>463</v>
      </c>
      <c r="DX72" s="42" t="s">
        <v>418</v>
      </c>
      <c r="DY72" s="42" t="s">
        <v>464</v>
      </c>
      <c r="DZ72" s="42"/>
    </row>
    <row r="73" spans="1:130" s="116" customFormat="1" ht="63" customHeight="1" x14ac:dyDescent="0.25">
      <c r="A73" s="121" t="s">
        <v>386</v>
      </c>
      <c r="B73" s="42">
        <v>24</v>
      </c>
      <c r="C73" s="42" t="s">
        <v>387</v>
      </c>
      <c r="D73" s="42">
        <v>2409</v>
      </c>
      <c r="E73" s="42" t="s">
        <v>388</v>
      </c>
      <c r="F73" s="47">
        <v>71</v>
      </c>
      <c r="G73" s="42" t="s">
        <v>389</v>
      </c>
      <c r="H73" s="42" t="s">
        <v>390</v>
      </c>
      <c r="I73" s="42">
        <v>242</v>
      </c>
      <c r="J73" s="42">
        <v>2019</v>
      </c>
      <c r="K73" s="42" t="s">
        <v>391</v>
      </c>
      <c r="L73" s="42">
        <v>150</v>
      </c>
      <c r="M73" s="47" t="s">
        <v>392</v>
      </c>
      <c r="N73" s="142"/>
      <c r="O73" s="142"/>
      <c r="P73" s="142"/>
      <c r="Q73" s="142"/>
      <c r="R73" s="131" t="s">
        <v>393</v>
      </c>
      <c r="S73" s="136">
        <v>2409013</v>
      </c>
      <c r="T73" s="136" t="s">
        <v>465</v>
      </c>
      <c r="U73" s="138">
        <v>197</v>
      </c>
      <c r="V73" s="137" t="s">
        <v>2841</v>
      </c>
      <c r="W73" s="109" t="s">
        <v>3267</v>
      </c>
      <c r="X73" s="109" t="s">
        <v>47</v>
      </c>
      <c r="Y73" s="109">
        <v>30</v>
      </c>
      <c r="Z73" s="109">
        <v>2019</v>
      </c>
      <c r="AA73" s="109" t="s">
        <v>396</v>
      </c>
      <c r="AB73" s="109">
        <v>60</v>
      </c>
      <c r="AC73" s="47" t="s">
        <v>3268</v>
      </c>
      <c r="AD73" s="142"/>
      <c r="AE73" s="142"/>
      <c r="AF73" s="142"/>
      <c r="AG73" s="142"/>
      <c r="AH73" s="142"/>
      <c r="AI73" s="142"/>
      <c r="AJ73" s="142"/>
      <c r="AK73" s="142"/>
      <c r="AL73" s="142"/>
      <c r="AM73" s="142"/>
      <c r="AN73" s="142"/>
      <c r="AO73" s="142"/>
      <c r="AP73" s="142"/>
      <c r="AQ73" s="142"/>
      <c r="AR73" s="142"/>
      <c r="AS73" s="142"/>
      <c r="AT73" s="142"/>
      <c r="AU73" s="142"/>
      <c r="AV73" s="142"/>
      <c r="AW73" s="142"/>
      <c r="AX73" s="142"/>
      <c r="AY73" s="142"/>
      <c r="AZ73" s="142"/>
      <c r="BA73" s="142"/>
      <c r="BB73" s="142"/>
      <c r="BC73" s="142"/>
      <c r="BD73" s="142"/>
      <c r="BE73" s="142"/>
      <c r="BF73" s="142"/>
      <c r="BG73" s="142"/>
      <c r="BH73" s="142"/>
      <c r="BI73" s="142"/>
      <c r="BJ73" s="142"/>
      <c r="BK73" s="142"/>
      <c r="BL73" s="142"/>
      <c r="BM73" s="142"/>
      <c r="BN73" s="142"/>
      <c r="BO73" s="142"/>
      <c r="BP73" s="142"/>
      <c r="BQ73" s="142"/>
      <c r="BR73" s="142"/>
      <c r="BS73" s="142"/>
      <c r="BT73" s="142"/>
      <c r="BU73" s="142"/>
      <c r="BV73" s="142"/>
      <c r="BW73" s="142"/>
      <c r="BX73" s="142"/>
      <c r="BY73" s="142"/>
      <c r="BZ73" s="142"/>
      <c r="CA73" s="142"/>
      <c r="CB73" s="142"/>
      <c r="CC73" s="142"/>
      <c r="CD73" s="142"/>
      <c r="CE73" s="142"/>
      <c r="CF73" s="142"/>
      <c r="CG73" s="142"/>
      <c r="CH73" s="142"/>
      <c r="CI73" s="142"/>
      <c r="CJ73" s="142"/>
      <c r="CK73" s="142"/>
      <c r="CL73" s="142"/>
      <c r="CM73" s="142"/>
      <c r="CN73" s="142"/>
      <c r="CO73" s="142"/>
      <c r="CP73" s="142"/>
      <c r="CQ73" s="142"/>
      <c r="CR73" s="142"/>
      <c r="CS73" s="142"/>
      <c r="CT73" s="142"/>
      <c r="CU73" s="142"/>
      <c r="CV73" s="142"/>
      <c r="CW73" s="142"/>
      <c r="CX73" s="142"/>
      <c r="CY73" s="142"/>
      <c r="CZ73" s="142"/>
      <c r="DA73" s="47" t="s">
        <v>433</v>
      </c>
      <c r="DB73" s="47" t="s">
        <v>434</v>
      </c>
      <c r="DC73" s="296"/>
      <c r="DD73" s="297"/>
      <c r="DE73" s="109" t="s">
        <v>400</v>
      </c>
      <c r="DF73" s="131" t="s">
        <v>401</v>
      </c>
      <c r="DG73" s="131" t="s">
        <v>2832</v>
      </c>
      <c r="DH73" s="134" t="s">
        <v>403</v>
      </c>
      <c r="DI73" s="131" t="s">
        <v>436</v>
      </c>
      <c r="DJ73" s="131" t="s">
        <v>490</v>
      </c>
      <c r="DK73" s="131" t="s">
        <v>421</v>
      </c>
      <c r="DL73" s="131" t="s">
        <v>2834</v>
      </c>
      <c r="DM73" s="131" t="s">
        <v>438</v>
      </c>
      <c r="DN73" s="131" t="s">
        <v>409</v>
      </c>
      <c r="DO73" s="131" t="s">
        <v>410</v>
      </c>
      <c r="DP73" s="131" t="s">
        <v>2835</v>
      </c>
      <c r="DQ73" s="131" t="s">
        <v>169</v>
      </c>
      <c r="DR73" s="131" t="s">
        <v>444</v>
      </c>
      <c r="DS73" s="131"/>
      <c r="DT73" s="131"/>
      <c r="DU73" s="131" t="s">
        <v>2844</v>
      </c>
      <c r="DV73" s="131" t="s">
        <v>2845</v>
      </c>
      <c r="DW73" s="131" t="s">
        <v>2846</v>
      </c>
      <c r="DX73" s="131" t="s">
        <v>418</v>
      </c>
      <c r="DY73" s="131" t="s">
        <v>2847</v>
      </c>
      <c r="DZ73" s="131"/>
    </row>
    <row r="74" spans="1:130" s="116" customFormat="1" ht="87" customHeight="1" x14ac:dyDescent="0.25">
      <c r="A74" s="121" t="s">
        <v>386</v>
      </c>
      <c r="B74" s="42">
        <v>24</v>
      </c>
      <c r="C74" s="42" t="s">
        <v>387</v>
      </c>
      <c r="D74" s="42">
        <v>2409</v>
      </c>
      <c r="E74" s="42" t="s">
        <v>388</v>
      </c>
      <c r="F74" s="47">
        <v>71</v>
      </c>
      <c r="G74" s="42" t="s">
        <v>389</v>
      </c>
      <c r="H74" s="42" t="s">
        <v>390</v>
      </c>
      <c r="I74" s="42">
        <v>242</v>
      </c>
      <c r="J74" s="42">
        <v>2019</v>
      </c>
      <c r="K74" s="42" t="s">
        <v>391</v>
      </c>
      <c r="L74" s="42">
        <v>150</v>
      </c>
      <c r="M74" s="47" t="s">
        <v>392</v>
      </c>
      <c r="N74" s="142"/>
      <c r="O74" s="142"/>
      <c r="P74" s="142"/>
      <c r="Q74" s="142"/>
      <c r="R74" s="131" t="s">
        <v>393</v>
      </c>
      <c r="S74" s="136">
        <v>2409013</v>
      </c>
      <c r="T74" s="136" t="s">
        <v>465</v>
      </c>
      <c r="U74" s="138">
        <v>198</v>
      </c>
      <c r="V74" s="137" t="s">
        <v>2841</v>
      </c>
      <c r="W74" s="47" t="s">
        <v>2842</v>
      </c>
      <c r="X74" s="109" t="s">
        <v>47</v>
      </c>
      <c r="Y74" s="109">
        <v>30</v>
      </c>
      <c r="Z74" s="109">
        <v>2019</v>
      </c>
      <c r="AA74" s="109" t="s">
        <v>396</v>
      </c>
      <c r="AB74" s="47">
        <v>60</v>
      </c>
      <c r="AC74" s="47" t="s">
        <v>2843</v>
      </c>
      <c r="AD74" s="142"/>
      <c r="AE74" s="142"/>
      <c r="AF74" s="142"/>
      <c r="AG74" s="142"/>
      <c r="AH74" s="142"/>
      <c r="AI74" s="142"/>
      <c r="AJ74" s="142"/>
      <c r="AK74" s="142"/>
      <c r="AL74" s="142"/>
      <c r="AM74" s="142"/>
      <c r="AN74" s="142"/>
      <c r="AO74" s="142"/>
      <c r="AP74" s="142"/>
      <c r="AQ74" s="142"/>
      <c r="AR74" s="142"/>
      <c r="AS74" s="142"/>
      <c r="AT74" s="142"/>
      <c r="AU74" s="142"/>
      <c r="AV74" s="142"/>
      <c r="AW74" s="142"/>
      <c r="AX74" s="142"/>
      <c r="AY74" s="142"/>
      <c r="AZ74" s="142"/>
      <c r="BA74" s="142"/>
      <c r="BB74" s="142"/>
      <c r="BC74" s="142"/>
      <c r="BD74" s="142"/>
      <c r="BE74" s="142"/>
      <c r="BF74" s="142"/>
      <c r="BG74" s="142"/>
      <c r="BH74" s="142"/>
      <c r="BI74" s="142"/>
      <c r="BJ74" s="142"/>
      <c r="BK74" s="142"/>
      <c r="BL74" s="142"/>
      <c r="BM74" s="142"/>
      <c r="BN74" s="142"/>
      <c r="BO74" s="142"/>
      <c r="BP74" s="142"/>
      <c r="BQ74" s="142"/>
      <c r="BR74" s="142"/>
      <c r="BS74" s="142"/>
      <c r="BT74" s="142"/>
      <c r="BU74" s="142"/>
      <c r="BV74" s="142"/>
      <c r="BW74" s="142"/>
      <c r="BX74" s="142"/>
      <c r="BY74" s="142"/>
      <c r="BZ74" s="142"/>
      <c r="CA74" s="142"/>
      <c r="CB74" s="142"/>
      <c r="CC74" s="142"/>
      <c r="CD74" s="142"/>
      <c r="CE74" s="142"/>
      <c r="CF74" s="142"/>
      <c r="CG74" s="142"/>
      <c r="CH74" s="142"/>
      <c r="CI74" s="142"/>
      <c r="CJ74" s="142"/>
      <c r="CK74" s="142"/>
      <c r="CL74" s="142"/>
      <c r="CM74" s="142"/>
      <c r="CN74" s="142"/>
      <c r="CO74" s="142"/>
      <c r="CP74" s="142"/>
      <c r="CQ74" s="142"/>
      <c r="CR74" s="142"/>
      <c r="CS74" s="142"/>
      <c r="CT74" s="142"/>
      <c r="CU74" s="142"/>
      <c r="CV74" s="142"/>
      <c r="CW74" s="142"/>
      <c r="CX74" s="142"/>
      <c r="CY74" s="142"/>
      <c r="CZ74" s="142"/>
      <c r="DA74" s="47" t="s">
        <v>433</v>
      </c>
      <c r="DB74" s="47" t="s">
        <v>434</v>
      </c>
      <c r="DC74" s="296"/>
      <c r="DD74" s="297"/>
      <c r="DE74" s="109" t="s">
        <v>400</v>
      </c>
      <c r="DF74" s="131" t="s">
        <v>401</v>
      </c>
      <c r="DG74" s="131" t="s">
        <v>2832</v>
      </c>
      <c r="DH74" s="134" t="s">
        <v>403</v>
      </c>
      <c r="DI74" s="131" t="s">
        <v>436</v>
      </c>
      <c r="DJ74" s="131" t="s">
        <v>490</v>
      </c>
      <c r="DK74" s="131" t="s">
        <v>421</v>
      </c>
      <c r="DL74" s="131" t="s">
        <v>2834</v>
      </c>
      <c r="DM74" s="131" t="s">
        <v>438</v>
      </c>
      <c r="DN74" s="131" t="s">
        <v>409</v>
      </c>
      <c r="DO74" s="131" t="s">
        <v>410</v>
      </c>
      <c r="DP74" s="131" t="s">
        <v>2835</v>
      </c>
      <c r="DQ74" s="131" t="s">
        <v>169</v>
      </c>
      <c r="DR74" s="131" t="s">
        <v>444</v>
      </c>
      <c r="DS74" s="131"/>
      <c r="DT74" s="131"/>
      <c r="DU74" s="131" t="s">
        <v>2844</v>
      </c>
      <c r="DV74" s="131" t="s">
        <v>2845</v>
      </c>
      <c r="DW74" s="131" t="s">
        <v>2846</v>
      </c>
      <c r="DX74" s="131" t="s">
        <v>418</v>
      </c>
      <c r="DY74" s="131" t="s">
        <v>2847</v>
      </c>
      <c r="DZ74" s="131"/>
    </row>
    <row r="75" spans="1:130" s="116" customFormat="1" ht="342" x14ac:dyDescent="0.25">
      <c r="A75" s="121" t="s">
        <v>386</v>
      </c>
      <c r="B75" s="42">
        <v>24</v>
      </c>
      <c r="C75" s="42" t="s">
        <v>387</v>
      </c>
      <c r="D75" s="42">
        <v>2409</v>
      </c>
      <c r="E75" s="42" t="s">
        <v>388</v>
      </c>
      <c r="F75" s="47">
        <v>72</v>
      </c>
      <c r="G75" s="42" t="s">
        <v>3039</v>
      </c>
      <c r="H75" s="42" t="s">
        <v>1492</v>
      </c>
      <c r="I75" s="42">
        <v>0</v>
      </c>
      <c r="J75" s="42">
        <v>2019</v>
      </c>
      <c r="K75" s="42" t="s">
        <v>3040</v>
      </c>
      <c r="L75" s="42">
        <v>0</v>
      </c>
      <c r="M75" s="47" t="s">
        <v>3041</v>
      </c>
      <c r="N75" s="142"/>
      <c r="O75" s="142"/>
      <c r="P75" s="142"/>
      <c r="Q75" s="142"/>
      <c r="R75" s="42" t="s">
        <v>393</v>
      </c>
      <c r="S75" s="130">
        <v>2409013</v>
      </c>
      <c r="T75" s="130" t="s">
        <v>465</v>
      </c>
      <c r="U75" s="138">
        <v>199</v>
      </c>
      <c r="V75" s="48" t="s">
        <v>466</v>
      </c>
      <c r="W75" s="47" t="s">
        <v>2807</v>
      </c>
      <c r="X75" s="47" t="s">
        <v>47</v>
      </c>
      <c r="Y75" s="47">
        <v>15</v>
      </c>
      <c r="Z75" s="47">
        <v>2019</v>
      </c>
      <c r="AA75" s="47" t="s">
        <v>396</v>
      </c>
      <c r="AB75" s="47">
        <v>35</v>
      </c>
      <c r="AC75" s="47" t="s">
        <v>2808</v>
      </c>
      <c r="AD75" s="142"/>
      <c r="AE75" s="142"/>
      <c r="AF75" s="142"/>
      <c r="AG75" s="142"/>
      <c r="AH75" s="142"/>
      <c r="AI75" s="142"/>
      <c r="AJ75" s="142"/>
      <c r="AK75" s="142"/>
      <c r="AL75" s="142"/>
      <c r="AM75" s="142"/>
      <c r="AN75" s="142"/>
      <c r="AO75" s="142"/>
      <c r="AP75" s="142"/>
      <c r="AQ75" s="142"/>
      <c r="AR75" s="142"/>
      <c r="AS75" s="142"/>
      <c r="AT75" s="142"/>
      <c r="AU75" s="142"/>
      <c r="AV75" s="142"/>
      <c r="AW75" s="142"/>
      <c r="AX75" s="142"/>
      <c r="AY75" s="142"/>
      <c r="AZ75" s="142"/>
      <c r="BA75" s="142"/>
      <c r="BB75" s="142"/>
      <c r="BC75" s="142"/>
      <c r="BD75" s="142"/>
      <c r="BE75" s="142"/>
      <c r="BF75" s="142"/>
      <c r="BG75" s="142"/>
      <c r="BH75" s="142"/>
      <c r="BI75" s="142"/>
      <c r="BJ75" s="142"/>
      <c r="BK75" s="142"/>
      <c r="BL75" s="142"/>
      <c r="BM75" s="142"/>
      <c r="BN75" s="142"/>
      <c r="BO75" s="142"/>
      <c r="BP75" s="142"/>
      <c r="BQ75" s="142"/>
      <c r="BR75" s="142"/>
      <c r="BS75" s="142"/>
      <c r="BT75" s="142"/>
      <c r="BU75" s="142"/>
      <c r="BV75" s="142"/>
      <c r="BW75" s="142"/>
      <c r="BX75" s="142"/>
      <c r="BY75" s="142"/>
      <c r="BZ75" s="142"/>
      <c r="CA75" s="142"/>
      <c r="CB75" s="142"/>
      <c r="CC75" s="142"/>
      <c r="CD75" s="142"/>
      <c r="CE75" s="142"/>
      <c r="CF75" s="142"/>
      <c r="CG75" s="142"/>
      <c r="CH75" s="142"/>
      <c r="CI75" s="142"/>
      <c r="CJ75" s="142"/>
      <c r="CK75" s="142"/>
      <c r="CL75" s="142"/>
      <c r="CM75" s="142"/>
      <c r="CN75" s="142"/>
      <c r="CO75" s="142"/>
      <c r="CP75" s="142"/>
      <c r="CQ75" s="142"/>
      <c r="CR75" s="142"/>
      <c r="CS75" s="142"/>
      <c r="CT75" s="142"/>
      <c r="CU75" s="142"/>
      <c r="CV75" s="142"/>
      <c r="CW75" s="142"/>
      <c r="CX75" s="142"/>
      <c r="CY75" s="142"/>
      <c r="CZ75" s="142"/>
      <c r="DA75" s="47" t="s">
        <v>433</v>
      </c>
      <c r="DB75" s="47" t="s">
        <v>434</v>
      </c>
      <c r="DC75" s="296"/>
      <c r="DD75" s="297"/>
      <c r="DE75" s="47" t="s">
        <v>400</v>
      </c>
      <c r="DF75" s="42" t="s">
        <v>401</v>
      </c>
      <c r="DG75" s="42" t="s">
        <v>402</v>
      </c>
      <c r="DH75" s="129" t="s">
        <v>403</v>
      </c>
      <c r="DI75" s="42" t="s">
        <v>436</v>
      </c>
      <c r="DJ75" s="42" t="s">
        <v>467</v>
      </c>
      <c r="DK75" s="42" t="s">
        <v>421</v>
      </c>
      <c r="DL75" s="42" t="s">
        <v>407</v>
      </c>
      <c r="DM75" s="42" t="s">
        <v>438</v>
      </c>
      <c r="DN75" s="42" t="s">
        <v>409</v>
      </c>
      <c r="DO75" s="42" t="s">
        <v>410</v>
      </c>
      <c r="DP75" s="42" t="s">
        <v>411</v>
      </c>
      <c r="DQ75" s="42" t="s">
        <v>169</v>
      </c>
      <c r="DR75" s="42" t="s">
        <v>444</v>
      </c>
      <c r="DS75" s="42" t="s">
        <v>414</v>
      </c>
      <c r="DT75" s="42"/>
      <c r="DU75" s="42" t="s">
        <v>418</v>
      </c>
      <c r="DV75" s="42" t="s">
        <v>418</v>
      </c>
      <c r="DW75" s="42" t="s">
        <v>418</v>
      </c>
      <c r="DX75" s="42" t="s">
        <v>418</v>
      </c>
      <c r="DY75" s="42" t="s">
        <v>418</v>
      </c>
      <c r="DZ75" s="42"/>
    </row>
    <row r="76" spans="1:130" s="116" customFormat="1" ht="409.5" x14ac:dyDescent="0.25">
      <c r="A76" s="121" t="s">
        <v>386</v>
      </c>
      <c r="B76" s="42">
        <v>24</v>
      </c>
      <c r="C76" s="42" t="s">
        <v>387</v>
      </c>
      <c r="D76" s="42">
        <v>2408</v>
      </c>
      <c r="E76" s="42" t="s">
        <v>468</v>
      </c>
      <c r="F76" s="47">
        <v>73</v>
      </c>
      <c r="G76" s="42" t="s">
        <v>469</v>
      </c>
      <c r="H76" s="42" t="s">
        <v>390</v>
      </c>
      <c r="I76" s="42">
        <v>0</v>
      </c>
      <c r="J76" s="42">
        <v>2019</v>
      </c>
      <c r="K76" s="42" t="s">
        <v>470</v>
      </c>
      <c r="L76" s="42">
        <v>1</v>
      </c>
      <c r="M76" s="42" t="s">
        <v>2804</v>
      </c>
      <c r="N76" s="42"/>
      <c r="O76" s="42"/>
      <c r="P76" s="42"/>
      <c r="Q76" s="42"/>
      <c r="R76" s="42" t="s">
        <v>471</v>
      </c>
      <c r="S76" s="48">
        <v>2408004</v>
      </c>
      <c r="T76" s="47" t="s">
        <v>472</v>
      </c>
      <c r="U76" s="138">
        <v>200</v>
      </c>
      <c r="V76" s="48" t="s">
        <v>473</v>
      </c>
      <c r="W76" s="47" t="s">
        <v>2805</v>
      </c>
      <c r="X76" s="47" t="s">
        <v>47</v>
      </c>
      <c r="Y76" s="47">
        <v>0</v>
      </c>
      <c r="Z76" s="47">
        <v>2019</v>
      </c>
      <c r="AA76" s="47" t="s">
        <v>396</v>
      </c>
      <c r="AB76" s="47">
        <v>1</v>
      </c>
      <c r="AC76" s="47" t="s">
        <v>2806</v>
      </c>
      <c r="AD76" s="142"/>
      <c r="AE76" s="142"/>
      <c r="AF76" s="142"/>
      <c r="AG76" s="142"/>
      <c r="AH76" s="142"/>
      <c r="AI76" s="142"/>
      <c r="AJ76" s="142"/>
      <c r="AK76" s="142"/>
      <c r="AL76" s="142"/>
      <c r="AM76" s="142"/>
      <c r="AN76" s="142"/>
      <c r="AO76" s="142"/>
      <c r="AP76" s="142"/>
      <c r="AQ76" s="142"/>
      <c r="AR76" s="142"/>
      <c r="AS76" s="142"/>
      <c r="AT76" s="142"/>
      <c r="AU76" s="142"/>
      <c r="AV76" s="142"/>
      <c r="AW76" s="142"/>
      <c r="AX76" s="142"/>
      <c r="AY76" s="142"/>
      <c r="AZ76" s="142"/>
      <c r="BA76" s="142"/>
      <c r="BB76" s="142"/>
      <c r="BC76" s="142"/>
      <c r="BD76" s="142"/>
      <c r="BE76" s="142"/>
      <c r="BF76" s="142"/>
      <c r="BG76" s="142"/>
      <c r="BH76" s="142"/>
      <c r="BI76" s="142"/>
      <c r="BJ76" s="142"/>
      <c r="BK76" s="142"/>
      <c r="BL76" s="142"/>
      <c r="BM76" s="142"/>
      <c r="BN76" s="142"/>
      <c r="BO76" s="142"/>
      <c r="BP76" s="142"/>
      <c r="BQ76" s="142"/>
      <c r="BR76" s="142"/>
      <c r="BS76" s="142"/>
      <c r="BT76" s="142"/>
      <c r="BU76" s="142"/>
      <c r="BV76" s="142"/>
      <c r="BW76" s="142"/>
      <c r="BX76" s="142"/>
      <c r="BY76" s="142"/>
      <c r="BZ76" s="142"/>
      <c r="CA76" s="142"/>
      <c r="CB76" s="142"/>
      <c r="CC76" s="142"/>
      <c r="CD76" s="142"/>
      <c r="CE76" s="142"/>
      <c r="CF76" s="142"/>
      <c r="CG76" s="142"/>
      <c r="CH76" s="142"/>
      <c r="CI76" s="142"/>
      <c r="CJ76" s="142"/>
      <c r="CK76" s="142"/>
      <c r="CL76" s="142"/>
      <c r="CM76" s="142"/>
      <c r="CN76" s="142"/>
      <c r="CO76" s="142"/>
      <c r="CP76" s="142"/>
      <c r="CQ76" s="142"/>
      <c r="CR76" s="142"/>
      <c r="CS76" s="142"/>
      <c r="CT76" s="142"/>
      <c r="CU76" s="142"/>
      <c r="CV76" s="142"/>
      <c r="CW76" s="142"/>
      <c r="CX76" s="142"/>
      <c r="CY76" s="142"/>
      <c r="CZ76" s="142"/>
      <c r="DA76" s="47" t="s">
        <v>474</v>
      </c>
      <c r="DB76" s="47" t="s">
        <v>433</v>
      </c>
      <c r="DC76" s="42"/>
      <c r="DD76" s="298">
        <v>584297413</v>
      </c>
      <c r="DE76" s="47" t="s">
        <v>400</v>
      </c>
      <c r="DF76" s="42" t="s">
        <v>401</v>
      </c>
      <c r="DG76" s="42" t="s">
        <v>475</v>
      </c>
      <c r="DH76" s="129" t="s">
        <v>403</v>
      </c>
      <c r="DI76" s="42" t="s">
        <v>436</v>
      </c>
      <c r="DJ76" s="42" t="s">
        <v>476</v>
      </c>
      <c r="DK76" s="42" t="s">
        <v>421</v>
      </c>
      <c r="DL76" s="42" t="s">
        <v>477</v>
      </c>
      <c r="DM76" s="42" t="s">
        <v>478</v>
      </c>
      <c r="DN76" s="42" t="s">
        <v>409</v>
      </c>
      <c r="DO76" s="42" t="s">
        <v>410</v>
      </c>
      <c r="DP76" s="42" t="s">
        <v>411</v>
      </c>
      <c r="DQ76" s="42" t="s">
        <v>479</v>
      </c>
      <c r="DR76" s="42" t="s">
        <v>480</v>
      </c>
      <c r="DS76" s="42" t="s">
        <v>481</v>
      </c>
      <c r="DT76" s="42" t="s">
        <v>482</v>
      </c>
      <c r="DU76" s="42" t="s">
        <v>483</v>
      </c>
      <c r="DV76" s="42" t="s">
        <v>484</v>
      </c>
      <c r="DW76" s="42" t="s">
        <v>485</v>
      </c>
      <c r="DX76" s="42" t="s">
        <v>418</v>
      </c>
      <c r="DY76" s="42" t="s">
        <v>486</v>
      </c>
      <c r="DZ76" s="42"/>
    </row>
    <row r="77" spans="1:130" s="116" customFormat="1" ht="342" x14ac:dyDescent="0.25">
      <c r="A77" s="121" t="s">
        <v>386</v>
      </c>
      <c r="B77" s="42">
        <v>24</v>
      </c>
      <c r="C77" s="42" t="s">
        <v>387</v>
      </c>
      <c r="D77" s="42">
        <v>2408</v>
      </c>
      <c r="E77" s="42" t="s">
        <v>468</v>
      </c>
      <c r="F77" s="47">
        <v>73</v>
      </c>
      <c r="G77" s="42" t="s">
        <v>469</v>
      </c>
      <c r="H77" s="42" t="s">
        <v>390</v>
      </c>
      <c r="I77" s="42">
        <v>0</v>
      </c>
      <c r="J77" s="42">
        <v>2019</v>
      </c>
      <c r="K77" s="42" t="s">
        <v>470</v>
      </c>
      <c r="L77" s="42">
        <v>1</v>
      </c>
      <c r="M77" s="42" t="s">
        <v>2804</v>
      </c>
      <c r="N77" s="42"/>
      <c r="O77" s="42"/>
      <c r="P77" s="42"/>
      <c r="Q77" s="42"/>
      <c r="R77" s="42" t="s">
        <v>471</v>
      </c>
      <c r="S77" s="48">
        <v>2408018</v>
      </c>
      <c r="T77" s="47" t="s">
        <v>487</v>
      </c>
      <c r="U77" s="138">
        <v>201</v>
      </c>
      <c r="V77" s="48" t="s">
        <v>488</v>
      </c>
      <c r="W77" s="47" t="s">
        <v>2848</v>
      </c>
      <c r="X77" s="47" t="s">
        <v>47</v>
      </c>
      <c r="Y77" s="47">
        <v>0</v>
      </c>
      <c r="Z77" s="47">
        <f>+Z76</f>
        <v>2019</v>
      </c>
      <c r="AA77" s="47" t="s">
        <v>396</v>
      </c>
      <c r="AB77" s="47">
        <v>3</v>
      </c>
      <c r="AC77" s="47" t="s">
        <v>2849</v>
      </c>
      <c r="AD77" s="142"/>
      <c r="AE77" s="142"/>
      <c r="AF77" s="142"/>
      <c r="AG77" s="142"/>
      <c r="AH77" s="142"/>
      <c r="AI77" s="142"/>
      <c r="AJ77" s="142"/>
      <c r="AK77" s="142"/>
      <c r="AL77" s="142"/>
      <c r="AM77" s="142"/>
      <c r="AN77" s="142"/>
      <c r="AO77" s="142"/>
      <c r="AP77" s="142"/>
      <c r="AQ77" s="142"/>
      <c r="AR77" s="142"/>
      <c r="AS77" s="142"/>
      <c r="AT77" s="142"/>
      <c r="AU77" s="142"/>
      <c r="AV77" s="142"/>
      <c r="AW77" s="142"/>
      <c r="AX77" s="142"/>
      <c r="AY77" s="142"/>
      <c r="AZ77" s="142"/>
      <c r="BA77" s="142"/>
      <c r="BB77" s="142"/>
      <c r="BC77" s="142"/>
      <c r="BD77" s="142"/>
      <c r="BE77" s="142"/>
      <c r="BF77" s="142"/>
      <c r="BG77" s="142"/>
      <c r="BH77" s="142"/>
      <c r="BI77" s="142"/>
      <c r="BJ77" s="142"/>
      <c r="BK77" s="142"/>
      <c r="BL77" s="142"/>
      <c r="BM77" s="142"/>
      <c r="BN77" s="142"/>
      <c r="BO77" s="142"/>
      <c r="BP77" s="142"/>
      <c r="BQ77" s="142"/>
      <c r="BR77" s="142"/>
      <c r="BS77" s="142"/>
      <c r="BT77" s="142"/>
      <c r="BU77" s="142"/>
      <c r="BV77" s="142"/>
      <c r="BW77" s="142"/>
      <c r="BX77" s="142"/>
      <c r="BY77" s="142"/>
      <c r="BZ77" s="142"/>
      <c r="CA77" s="142"/>
      <c r="CB77" s="142"/>
      <c r="CC77" s="142"/>
      <c r="CD77" s="142"/>
      <c r="CE77" s="142"/>
      <c r="CF77" s="142"/>
      <c r="CG77" s="142"/>
      <c r="CH77" s="142"/>
      <c r="CI77" s="142"/>
      <c r="CJ77" s="142"/>
      <c r="CK77" s="142"/>
      <c r="CL77" s="142"/>
      <c r="CM77" s="142"/>
      <c r="CN77" s="142"/>
      <c r="CO77" s="142"/>
      <c r="CP77" s="142"/>
      <c r="CQ77" s="142"/>
      <c r="CR77" s="142"/>
      <c r="CS77" s="142"/>
      <c r="CT77" s="142"/>
      <c r="CU77" s="142"/>
      <c r="CV77" s="142"/>
      <c r="CW77" s="142"/>
      <c r="CX77" s="142"/>
      <c r="CY77" s="142"/>
      <c r="CZ77" s="142"/>
      <c r="DA77" s="47" t="s">
        <v>474</v>
      </c>
      <c r="DB77" s="47" t="s">
        <v>433</v>
      </c>
      <c r="DC77" s="42" t="s">
        <v>3025</v>
      </c>
      <c r="DD77" s="298"/>
      <c r="DE77" s="47" t="s">
        <v>400</v>
      </c>
      <c r="DF77" s="42" t="s">
        <v>401</v>
      </c>
      <c r="DG77" s="42" t="s">
        <v>489</v>
      </c>
      <c r="DH77" s="129" t="s">
        <v>403</v>
      </c>
      <c r="DI77" s="42" t="s">
        <v>436</v>
      </c>
      <c r="DJ77" s="42" t="s">
        <v>490</v>
      </c>
      <c r="DK77" s="42" t="s">
        <v>421</v>
      </c>
      <c r="DL77" s="42" t="s">
        <v>407</v>
      </c>
      <c r="DM77" s="42" t="s">
        <v>478</v>
      </c>
      <c r="DN77" s="42" t="s">
        <v>409</v>
      </c>
      <c r="DO77" s="42" t="s">
        <v>410</v>
      </c>
      <c r="DP77" s="42" t="s">
        <v>411</v>
      </c>
      <c r="DQ77" s="42" t="s">
        <v>169</v>
      </c>
      <c r="DR77" s="42" t="s">
        <v>444</v>
      </c>
      <c r="DS77" s="42" t="s">
        <v>481</v>
      </c>
      <c r="DT77" s="42"/>
      <c r="DU77" s="42" t="s">
        <v>418</v>
      </c>
      <c r="DV77" s="42" t="s">
        <v>418</v>
      </c>
      <c r="DW77" s="42" t="s">
        <v>418</v>
      </c>
      <c r="DX77" s="42" t="s">
        <v>418</v>
      </c>
      <c r="DY77" s="42" t="s">
        <v>418</v>
      </c>
      <c r="DZ77" s="42"/>
    </row>
    <row r="78" spans="1:130" s="116" customFormat="1" ht="342" x14ac:dyDescent="0.25">
      <c r="A78" s="121" t="s">
        <v>386</v>
      </c>
      <c r="B78" s="42">
        <v>24</v>
      </c>
      <c r="C78" s="42" t="s">
        <v>387</v>
      </c>
      <c r="D78" s="42">
        <v>2408</v>
      </c>
      <c r="E78" s="42" t="s">
        <v>468</v>
      </c>
      <c r="F78" s="47">
        <v>73</v>
      </c>
      <c r="G78" s="42" t="s">
        <v>469</v>
      </c>
      <c r="H78" s="42" t="s">
        <v>390</v>
      </c>
      <c r="I78" s="42">
        <v>0</v>
      </c>
      <c r="J78" s="42">
        <v>2019</v>
      </c>
      <c r="K78" s="42" t="s">
        <v>470</v>
      </c>
      <c r="L78" s="42">
        <v>1</v>
      </c>
      <c r="M78" s="42" t="s">
        <v>2804</v>
      </c>
      <c r="N78" s="42"/>
      <c r="O78" s="42"/>
      <c r="P78" s="42"/>
      <c r="Q78" s="42"/>
      <c r="R78" s="42" t="s">
        <v>471</v>
      </c>
      <c r="S78" s="48">
        <v>2408018</v>
      </c>
      <c r="T78" s="47" t="s">
        <v>487</v>
      </c>
      <c r="U78" s="138">
        <v>202</v>
      </c>
      <c r="V78" s="48" t="s">
        <v>488</v>
      </c>
      <c r="W78" s="47" t="s">
        <v>2850</v>
      </c>
      <c r="X78" s="47" t="s">
        <v>47</v>
      </c>
      <c r="Y78" s="47">
        <v>0</v>
      </c>
      <c r="Z78" s="47">
        <f>+Z77</f>
        <v>2019</v>
      </c>
      <c r="AA78" s="47" t="s">
        <v>396</v>
      </c>
      <c r="AB78" s="47">
        <v>1</v>
      </c>
      <c r="AC78" s="47" t="s">
        <v>2851</v>
      </c>
      <c r="AD78" s="142"/>
      <c r="AE78" s="142"/>
      <c r="AF78" s="142"/>
      <c r="AG78" s="142"/>
      <c r="AH78" s="142"/>
      <c r="AI78" s="142"/>
      <c r="AJ78" s="142"/>
      <c r="AK78" s="142"/>
      <c r="AL78" s="142"/>
      <c r="AM78" s="142"/>
      <c r="AN78" s="142"/>
      <c r="AO78" s="142"/>
      <c r="AP78" s="142"/>
      <c r="AQ78" s="142"/>
      <c r="AR78" s="142"/>
      <c r="AS78" s="142"/>
      <c r="AT78" s="142"/>
      <c r="AU78" s="142"/>
      <c r="AV78" s="142"/>
      <c r="AW78" s="142"/>
      <c r="AX78" s="142"/>
      <c r="AY78" s="142"/>
      <c r="AZ78" s="142"/>
      <c r="BA78" s="142"/>
      <c r="BB78" s="142"/>
      <c r="BC78" s="142"/>
      <c r="BD78" s="142"/>
      <c r="BE78" s="142"/>
      <c r="BF78" s="142"/>
      <c r="BG78" s="142"/>
      <c r="BH78" s="142"/>
      <c r="BI78" s="142"/>
      <c r="BJ78" s="142"/>
      <c r="BK78" s="142"/>
      <c r="BL78" s="142"/>
      <c r="BM78" s="142"/>
      <c r="BN78" s="142"/>
      <c r="BO78" s="142"/>
      <c r="BP78" s="142"/>
      <c r="BQ78" s="142"/>
      <c r="BR78" s="142"/>
      <c r="BS78" s="142"/>
      <c r="BT78" s="142"/>
      <c r="BU78" s="142"/>
      <c r="BV78" s="142"/>
      <c r="BW78" s="142"/>
      <c r="BX78" s="142"/>
      <c r="BY78" s="142"/>
      <c r="BZ78" s="142"/>
      <c r="CA78" s="142"/>
      <c r="CB78" s="142"/>
      <c r="CC78" s="142"/>
      <c r="CD78" s="142"/>
      <c r="CE78" s="142"/>
      <c r="CF78" s="142"/>
      <c r="CG78" s="142"/>
      <c r="CH78" s="142"/>
      <c r="CI78" s="142"/>
      <c r="CJ78" s="142"/>
      <c r="CK78" s="142"/>
      <c r="CL78" s="142"/>
      <c r="CM78" s="142"/>
      <c r="CN78" s="142"/>
      <c r="CO78" s="142"/>
      <c r="CP78" s="142"/>
      <c r="CQ78" s="142"/>
      <c r="CR78" s="142"/>
      <c r="CS78" s="142"/>
      <c r="CT78" s="142"/>
      <c r="CU78" s="142"/>
      <c r="CV78" s="142"/>
      <c r="CW78" s="142"/>
      <c r="CX78" s="142"/>
      <c r="CY78" s="142"/>
      <c r="CZ78" s="142"/>
      <c r="DA78" s="47" t="s">
        <v>474</v>
      </c>
      <c r="DB78" s="47" t="s">
        <v>433</v>
      </c>
      <c r="DC78" s="42" t="s">
        <v>3031</v>
      </c>
      <c r="DD78" s="298"/>
      <c r="DE78" s="47" t="s">
        <v>400</v>
      </c>
      <c r="DF78" s="42" t="s">
        <v>401</v>
      </c>
      <c r="DG78" s="42" t="s">
        <v>489</v>
      </c>
      <c r="DH78" s="129" t="s">
        <v>403</v>
      </c>
      <c r="DI78" s="42" t="s">
        <v>436</v>
      </c>
      <c r="DJ78" s="42" t="s">
        <v>490</v>
      </c>
      <c r="DK78" s="42" t="s">
        <v>421</v>
      </c>
      <c r="DL78" s="42" t="s">
        <v>407</v>
      </c>
      <c r="DM78" s="42" t="s">
        <v>478</v>
      </c>
      <c r="DN78" s="42" t="s">
        <v>409</v>
      </c>
      <c r="DO78" s="42" t="s">
        <v>410</v>
      </c>
      <c r="DP78" s="42" t="s">
        <v>411</v>
      </c>
      <c r="DQ78" s="42" t="s">
        <v>169</v>
      </c>
      <c r="DR78" s="42" t="s">
        <v>444</v>
      </c>
      <c r="DS78" s="42" t="s">
        <v>481</v>
      </c>
      <c r="DT78" s="42"/>
      <c r="DU78" s="42" t="s">
        <v>418</v>
      </c>
      <c r="DV78" s="42" t="s">
        <v>418</v>
      </c>
      <c r="DW78" s="42" t="s">
        <v>418</v>
      </c>
      <c r="DX78" s="42" t="s">
        <v>418</v>
      </c>
      <c r="DY78" s="42" t="s">
        <v>418</v>
      </c>
      <c r="DZ78" s="42"/>
    </row>
    <row r="79" spans="1:130" s="116" customFormat="1" ht="409.5" x14ac:dyDescent="0.25">
      <c r="A79" s="121" t="s">
        <v>386</v>
      </c>
      <c r="B79" s="42">
        <v>24</v>
      </c>
      <c r="C79" s="42" t="s">
        <v>387</v>
      </c>
      <c r="D79" s="42">
        <v>2408</v>
      </c>
      <c r="E79" s="42" t="s">
        <v>468</v>
      </c>
      <c r="F79" s="47">
        <v>73</v>
      </c>
      <c r="G79" s="42" t="s">
        <v>469</v>
      </c>
      <c r="H79" s="42" t="s">
        <v>390</v>
      </c>
      <c r="I79" s="42">
        <v>0</v>
      </c>
      <c r="J79" s="42">
        <v>2019</v>
      </c>
      <c r="K79" s="42" t="s">
        <v>470</v>
      </c>
      <c r="L79" s="42">
        <v>1</v>
      </c>
      <c r="M79" s="42" t="s">
        <v>2804</v>
      </c>
      <c r="N79" s="42"/>
      <c r="O79" s="42"/>
      <c r="P79" s="42"/>
      <c r="Q79" s="42"/>
      <c r="R79" s="42" t="s">
        <v>491</v>
      </c>
      <c r="S79" s="48">
        <v>2408012</v>
      </c>
      <c r="T79" s="47" t="s">
        <v>492</v>
      </c>
      <c r="U79" s="138">
        <v>203</v>
      </c>
      <c r="V79" s="48" t="s">
        <v>493</v>
      </c>
      <c r="W79" s="47" t="s">
        <v>492</v>
      </c>
      <c r="X79" s="47" t="s">
        <v>47</v>
      </c>
      <c r="Y79" s="47">
        <v>2</v>
      </c>
      <c r="Z79" s="47">
        <v>2019</v>
      </c>
      <c r="AA79" s="47" t="s">
        <v>396</v>
      </c>
      <c r="AB79" s="47">
        <v>7</v>
      </c>
      <c r="AC79" s="47" t="s">
        <v>494</v>
      </c>
      <c r="AD79" s="142"/>
      <c r="AE79" s="142"/>
      <c r="AF79" s="142"/>
      <c r="AG79" s="142"/>
      <c r="AH79" s="142"/>
      <c r="AI79" s="142"/>
      <c r="AJ79" s="142"/>
      <c r="AK79" s="142"/>
      <c r="AL79" s="142"/>
      <c r="AM79" s="142"/>
      <c r="AN79" s="142"/>
      <c r="AO79" s="142"/>
      <c r="AP79" s="142"/>
      <c r="AQ79" s="142"/>
      <c r="AR79" s="142"/>
      <c r="AS79" s="142"/>
      <c r="AT79" s="142"/>
      <c r="AU79" s="142"/>
      <c r="AV79" s="142"/>
      <c r="AW79" s="142"/>
      <c r="AX79" s="142"/>
      <c r="AY79" s="142"/>
      <c r="AZ79" s="142"/>
      <c r="BA79" s="142"/>
      <c r="BB79" s="142"/>
      <c r="BC79" s="142"/>
      <c r="BD79" s="142"/>
      <c r="BE79" s="142"/>
      <c r="BF79" s="142"/>
      <c r="BG79" s="142"/>
      <c r="BH79" s="142"/>
      <c r="BI79" s="142"/>
      <c r="BJ79" s="142"/>
      <c r="BK79" s="142"/>
      <c r="BL79" s="142"/>
      <c r="BM79" s="142"/>
      <c r="BN79" s="142"/>
      <c r="BO79" s="142"/>
      <c r="BP79" s="142"/>
      <c r="BQ79" s="142"/>
      <c r="BR79" s="142"/>
      <c r="BS79" s="142"/>
      <c r="BT79" s="142"/>
      <c r="BU79" s="142"/>
      <c r="BV79" s="142"/>
      <c r="BW79" s="142"/>
      <c r="BX79" s="142"/>
      <c r="BY79" s="142"/>
      <c r="BZ79" s="142"/>
      <c r="CA79" s="142"/>
      <c r="CB79" s="142"/>
      <c r="CC79" s="142"/>
      <c r="CD79" s="142"/>
      <c r="CE79" s="142"/>
      <c r="CF79" s="142"/>
      <c r="CG79" s="142"/>
      <c r="CH79" s="142"/>
      <c r="CI79" s="142"/>
      <c r="CJ79" s="142"/>
      <c r="CK79" s="142"/>
      <c r="CL79" s="142"/>
      <c r="CM79" s="142"/>
      <c r="CN79" s="142"/>
      <c r="CO79" s="142"/>
      <c r="CP79" s="142"/>
      <c r="CQ79" s="142"/>
      <c r="CR79" s="142"/>
      <c r="CS79" s="142"/>
      <c r="CT79" s="142"/>
      <c r="CU79" s="142"/>
      <c r="CV79" s="142"/>
      <c r="CW79" s="142"/>
      <c r="CX79" s="142"/>
      <c r="CY79" s="142"/>
      <c r="CZ79" s="142"/>
      <c r="DA79" s="47" t="s">
        <v>433</v>
      </c>
      <c r="DB79" s="47" t="s">
        <v>434</v>
      </c>
      <c r="DC79" s="42" t="s">
        <v>3026</v>
      </c>
      <c r="DD79" s="298"/>
      <c r="DE79" s="47" t="s">
        <v>400</v>
      </c>
      <c r="DF79" s="42" t="s">
        <v>401</v>
      </c>
      <c r="DG79" s="42" t="s">
        <v>495</v>
      </c>
      <c r="DH79" s="129" t="s">
        <v>496</v>
      </c>
      <c r="DI79" s="42" t="s">
        <v>497</v>
      </c>
      <c r="DJ79" s="42" t="s">
        <v>498</v>
      </c>
      <c r="DK79" s="42" t="s">
        <v>421</v>
      </c>
      <c r="DL79" s="42" t="s">
        <v>499</v>
      </c>
      <c r="DM79" s="42" t="s">
        <v>500</v>
      </c>
      <c r="DN79" s="42" t="s">
        <v>501</v>
      </c>
      <c r="DO79" s="42" t="s">
        <v>410</v>
      </c>
      <c r="DP79" s="42" t="s">
        <v>411</v>
      </c>
      <c r="DQ79" s="42" t="s">
        <v>479</v>
      </c>
      <c r="DR79" s="42" t="s">
        <v>480</v>
      </c>
      <c r="DS79" s="42"/>
      <c r="DT79" s="42" t="s">
        <v>502</v>
      </c>
      <c r="DU79" s="42" t="s">
        <v>503</v>
      </c>
      <c r="DV79" s="42" t="s">
        <v>504</v>
      </c>
      <c r="DW79" s="42" t="s">
        <v>505</v>
      </c>
      <c r="DX79" s="42" t="s">
        <v>418</v>
      </c>
      <c r="DY79" s="42" t="s">
        <v>506</v>
      </c>
      <c r="DZ79" s="42"/>
    </row>
    <row r="80" spans="1:130" x14ac:dyDescent="0.25">
      <c r="DC80" t="s">
        <v>3027</v>
      </c>
    </row>
    <row r="81" spans="107:107" x14ac:dyDescent="0.25">
      <c r="DC81" t="s">
        <v>3028</v>
      </c>
    </row>
    <row r="82" spans="107:107" x14ac:dyDescent="0.25">
      <c r="DC82" t="s">
        <v>3029</v>
      </c>
    </row>
    <row r="83" spans="107:107" x14ac:dyDescent="0.25">
      <c r="DC83" t="s">
        <v>3030</v>
      </c>
    </row>
  </sheetData>
  <mergeCells count="52">
    <mergeCell ref="DA1:DA3"/>
    <mergeCell ref="DB1:DB3"/>
    <mergeCell ref="R1:AD1"/>
    <mergeCell ref="AE1:AE3"/>
    <mergeCell ref="AF1:AF3"/>
    <mergeCell ref="AG1:AW2"/>
    <mergeCell ref="AX1:AX3"/>
    <mergeCell ref="AY1:BO2"/>
    <mergeCell ref="BP1:BP3"/>
    <mergeCell ref="BQ1:CG2"/>
    <mergeCell ref="CH1:CH3"/>
    <mergeCell ref="CI1:CY2"/>
    <mergeCell ref="CZ1:CZ3"/>
    <mergeCell ref="AB2:AC3"/>
    <mergeCell ref="AD2:AD3"/>
    <mergeCell ref="W2:W3"/>
    <mergeCell ref="DD19:DD20"/>
    <mergeCell ref="DD21:DD30"/>
    <mergeCell ref="DD32:DD34"/>
    <mergeCell ref="DF2:DM2"/>
    <mergeCell ref="DN2:DT2"/>
    <mergeCell ref="DD4:DD18"/>
    <mergeCell ref="DU2:DZ2"/>
    <mergeCell ref="L3:M3"/>
    <mergeCell ref="DK3:DL3"/>
    <mergeCell ref="DC2:DC3"/>
    <mergeCell ref="DD2:DD3"/>
    <mergeCell ref="DE2:DE3"/>
    <mergeCell ref="F1:Q2"/>
    <mergeCell ref="R2:R3"/>
    <mergeCell ref="S2:S3"/>
    <mergeCell ref="T2:T3"/>
    <mergeCell ref="U2:U3"/>
    <mergeCell ref="V2:V3"/>
    <mergeCell ref="X2:X3"/>
    <mergeCell ref="Y2:Y3"/>
    <mergeCell ref="Z2:Z3"/>
    <mergeCell ref="AA2:AA3"/>
    <mergeCell ref="A1:A3"/>
    <mergeCell ref="B1:B3"/>
    <mergeCell ref="C1:C3"/>
    <mergeCell ref="D1:D3"/>
    <mergeCell ref="E1:E3"/>
    <mergeCell ref="DC64:DC75"/>
    <mergeCell ref="DD64:DD75"/>
    <mergeCell ref="DD76:DD79"/>
    <mergeCell ref="DD35:DD43"/>
    <mergeCell ref="DD44:DD45"/>
    <mergeCell ref="DD46:DD47"/>
    <mergeCell ref="DD48:DD53"/>
    <mergeCell ref="DC54:DC63"/>
    <mergeCell ref="DD54:DD63"/>
  </mergeCells>
  <hyperlinks>
    <hyperlink ref="DE40" r:id="rId1" display="https://eacnur.org/es/mas-de-la-mitad-de-los-refugiados-del-mundo-son-ninos?utm_source=Inbound&amp;utm_medium=Referral-CPC-GEN&amp;utm_campaign=ES_ES_Post_Prospecting_MitadRefugiadosMundoSonNinos&amp;utm_content=Corporativo-Organico-General&amp;tc_alt=45664&amp;n_o_pst=n_o_pst"/>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Z78"/>
  <sheetViews>
    <sheetView topLeftCell="CG1" zoomScale="60" zoomScaleNormal="60" workbookViewId="0">
      <selection activeCell="CZ1" sqref="CZ1:CZ3"/>
    </sheetView>
  </sheetViews>
  <sheetFormatPr baseColWidth="10" defaultColWidth="17.5703125" defaultRowHeight="15" x14ac:dyDescent="0.25"/>
  <cols>
    <col min="1" max="1" width="17.5703125" style="34"/>
    <col min="2" max="2" width="0" style="34" hidden="1" customWidth="1"/>
    <col min="3" max="3" width="19.5703125" style="34" customWidth="1"/>
    <col min="4" max="4" width="0" style="34" hidden="1" customWidth="1"/>
    <col min="5" max="5" width="17.5703125" style="34"/>
    <col min="6" max="6" width="8.5703125" style="35" hidden="1" customWidth="1"/>
    <col min="7" max="7" width="30.28515625" style="34" customWidth="1"/>
    <col min="8" max="9" width="17.5703125" style="34" customWidth="1"/>
    <col min="10" max="11" width="17.5703125" style="34" hidden="1" customWidth="1"/>
    <col min="12" max="17" width="17.5703125" style="34" customWidth="1"/>
    <col min="18" max="18" width="20.28515625" style="34" customWidth="1"/>
    <col min="19" max="19" width="17.5703125" style="34" hidden="1" customWidth="1"/>
    <col min="20" max="20" width="28.5703125" style="34" customWidth="1"/>
    <col min="21" max="21" width="7.7109375" style="38" hidden="1" customWidth="1"/>
    <col min="22" max="22" width="17.5703125" style="34" hidden="1" customWidth="1"/>
    <col min="23" max="23" width="40.140625" style="34" customWidth="1"/>
    <col min="24" max="25" width="17.5703125" style="34" customWidth="1"/>
    <col min="26" max="27" width="17.5703125" style="34" hidden="1" customWidth="1"/>
    <col min="28" max="105" width="17.5703125" style="34" customWidth="1"/>
    <col min="106" max="106" width="35.5703125" style="34" customWidth="1"/>
    <col min="107" max="107" width="44.42578125" style="34" hidden="1" customWidth="1"/>
    <col min="108" max="108" width="29.42578125" style="37" hidden="1" customWidth="1"/>
    <col min="109" max="109" width="25.42578125" style="34" hidden="1" customWidth="1"/>
    <col min="110" max="110" width="28.140625" style="34" hidden="1" customWidth="1"/>
    <col min="111" max="112" width="17.5703125" style="34" hidden="1" customWidth="1"/>
    <col min="113" max="113" width="22.140625" style="34" hidden="1" customWidth="1"/>
    <col min="114" max="114" width="17.5703125" style="34" hidden="1" customWidth="1"/>
    <col min="115" max="117" width="0" style="34" hidden="1" customWidth="1"/>
    <col min="118" max="118" width="26.28515625" style="34" hidden="1" customWidth="1"/>
    <col min="119" max="119" width="25.140625" style="34" hidden="1" customWidth="1"/>
    <col min="120" max="120" width="24.5703125" style="34" hidden="1" customWidth="1"/>
    <col min="121" max="121" width="21.28515625" style="34" hidden="1" customWidth="1"/>
    <col min="122" max="130" width="0" style="34" hidden="1" customWidth="1"/>
    <col min="131" max="16384" width="17.5703125" style="34"/>
  </cols>
  <sheetData>
    <row r="1" spans="1:130" customFormat="1" ht="24" customHeight="1" x14ac:dyDescent="0.25">
      <c r="A1" s="284" t="s">
        <v>0</v>
      </c>
      <c r="B1" s="284" t="s">
        <v>1</v>
      </c>
      <c r="C1" s="284" t="s">
        <v>2</v>
      </c>
      <c r="D1" s="284" t="s">
        <v>3</v>
      </c>
      <c r="E1" s="284" t="s">
        <v>4</v>
      </c>
      <c r="F1" s="278" t="s">
        <v>5</v>
      </c>
      <c r="G1" s="278"/>
      <c r="H1" s="278"/>
      <c r="I1" s="278"/>
      <c r="J1" s="278"/>
      <c r="K1" s="278"/>
      <c r="L1" s="278"/>
      <c r="M1" s="278"/>
      <c r="N1" s="278"/>
      <c r="O1" s="278"/>
      <c r="P1" s="278"/>
      <c r="Q1" s="278"/>
      <c r="R1" s="270" t="s">
        <v>6</v>
      </c>
      <c r="S1" s="270"/>
      <c r="T1" s="270"/>
      <c r="U1" s="270"/>
      <c r="V1" s="270"/>
      <c r="W1" s="270"/>
      <c r="X1" s="270"/>
      <c r="Y1" s="270"/>
      <c r="Z1" s="270"/>
      <c r="AA1" s="270"/>
      <c r="AB1" s="270"/>
      <c r="AC1" s="270"/>
      <c r="AD1" s="270"/>
      <c r="AE1" s="285" t="s">
        <v>3316</v>
      </c>
      <c r="AF1" s="286" t="s">
        <v>3317</v>
      </c>
      <c r="AG1" s="286" t="s">
        <v>3318</v>
      </c>
      <c r="AH1" s="286"/>
      <c r="AI1" s="286"/>
      <c r="AJ1" s="286"/>
      <c r="AK1" s="286"/>
      <c r="AL1" s="286"/>
      <c r="AM1" s="286"/>
      <c r="AN1" s="286"/>
      <c r="AO1" s="286"/>
      <c r="AP1" s="286"/>
      <c r="AQ1" s="286"/>
      <c r="AR1" s="286"/>
      <c r="AS1" s="286"/>
      <c r="AT1" s="286"/>
      <c r="AU1" s="286"/>
      <c r="AV1" s="286"/>
      <c r="AW1" s="286"/>
      <c r="AX1" s="280" t="s">
        <v>3319</v>
      </c>
      <c r="AY1" s="280" t="s">
        <v>3320</v>
      </c>
      <c r="AZ1" s="280"/>
      <c r="BA1" s="280"/>
      <c r="BB1" s="280"/>
      <c r="BC1" s="280"/>
      <c r="BD1" s="280"/>
      <c r="BE1" s="280"/>
      <c r="BF1" s="280"/>
      <c r="BG1" s="280"/>
      <c r="BH1" s="280"/>
      <c r="BI1" s="280"/>
      <c r="BJ1" s="280"/>
      <c r="BK1" s="280"/>
      <c r="BL1" s="280"/>
      <c r="BM1" s="280"/>
      <c r="BN1" s="280"/>
      <c r="BO1" s="280"/>
      <c r="BP1" s="267" t="s">
        <v>3321</v>
      </c>
      <c r="BQ1" s="267" t="s">
        <v>3322</v>
      </c>
      <c r="BR1" s="267"/>
      <c r="BS1" s="267"/>
      <c r="BT1" s="267"/>
      <c r="BU1" s="267"/>
      <c r="BV1" s="267"/>
      <c r="BW1" s="267"/>
      <c r="BX1" s="267"/>
      <c r="BY1" s="267"/>
      <c r="BZ1" s="267"/>
      <c r="CA1" s="267"/>
      <c r="CB1" s="267"/>
      <c r="CC1" s="267"/>
      <c r="CD1" s="267"/>
      <c r="CE1" s="267"/>
      <c r="CF1" s="267"/>
      <c r="CG1" s="267"/>
      <c r="CH1" s="268" t="s">
        <v>3323</v>
      </c>
      <c r="CI1" s="268" t="s">
        <v>3324</v>
      </c>
      <c r="CJ1" s="268"/>
      <c r="CK1" s="268"/>
      <c r="CL1" s="268"/>
      <c r="CM1" s="268"/>
      <c r="CN1" s="268"/>
      <c r="CO1" s="268"/>
      <c r="CP1" s="268"/>
      <c r="CQ1" s="268"/>
      <c r="CR1" s="268"/>
      <c r="CS1" s="268"/>
      <c r="CT1" s="268"/>
      <c r="CU1" s="268"/>
      <c r="CV1" s="268"/>
      <c r="CW1" s="268"/>
      <c r="CX1" s="268"/>
      <c r="CY1" s="268"/>
      <c r="CZ1" s="269" t="s">
        <v>3325</v>
      </c>
      <c r="DA1" s="270" t="s">
        <v>7</v>
      </c>
      <c r="DB1" s="270" t="s">
        <v>190</v>
      </c>
      <c r="DD1" s="3"/>
    </row>
    <row r="2" spans="1:130" customFormat="1" ht="15" customHeight="1" x14ac:dyDescent="0.25">
      <c r="A2" s="284"/>
      <c r="B2" s="284"/>
      <c r="C2" s="284"/>
      <c r="D2" s="284"/>
      <c r="E2" s="284"/>
      <c r="F2" s="278"/>
      <c r="G2" s="278"/>
      <c r="H2" s="278"/>
      <c r="I2" s="278"/>
      <c r="J2" s="278"/>
      <c r="K2" s="278"/>
      <c r="L2" s="278"/>
      <c r="M2" s="278"/>
      <c r="N2" s="278"/>
      <c r="O2" s="278"/>
      <c r="P2" s="278"/>
      <c r="Q2" s="278"/>
      <c r="R2" s="270" t="s">
        <v>18</v>
      </c>
      <c r="S2" s="270" t="s">
        <v>19</v>
      </c>
      <c r="T2" s="270" t="s">
        <v>20</v>
      </c>
      <c r="U2" s="288" t="s">
        <v>2941</v>
      </c>
      <c r="V2" s="270" t="s">
        <v>21</v>
      </c>
      <c r="W2" s="270" t="s">
        <v>22</v>
      </c>
      <c r="X2" s="270" t="s">
        <v>13</v>
      </c>
      <c r="Y2" s="270" t="s">
        <v>14</v>
      </c>
      <c r="Z2" s="270" t="s">
        <v>23</v>
      </c>
      <c r="AA2" s="270" t="s">
        <v>16</v>
      </c>
      <c r="AB2" s="270" t="s">
        <v>192</v>
      </c>
      <c r="AC2" s="270"/>
      <c r="AD2" s="270" t="s">
        <v>3315</v>
      </c>
      <c r="AE2" s="285"/>
      <c r="AF2" s="286"/>
      <c r="AG2" s="286"/>
      <c r="AH2" s="286"/>
      <c r="AI2" s="286"/>
      <c r="AJ2" s="286"/>
      <c r="AK2" s="286"/>
      <c r="AL2" s="286"/>
      <c r="AM2" s="286"/>
      <c r="AN2" s="286"/>
      <c r="AO2" s="286"/>
      <c r="AP2" s="286"/>
      <c r="AQ2" s="286"/>
      <c r="AR2" s="286"/>
      <c r="AS2" s="286"/>
      <c r="AT2" s="286"/>
      <c r="AU2" s="286"/>
      <c r="AV2" s="286"/>
      <c r="AW2" s="286"/>
      <c r="AX2" s="280"/>
      <c r="AY2" s="280"/>
      <c r="AZ2" s="280"/>
      <c r="BA2" s="280"/>
      <c r="BB2" s="280"/>
      <c r="BC2" s="280"/>
      <c r="BD2" s="280"/>
      <c r="BE2" s="280"/>
      <c r="BF2" s="280"/>
      <c r="BG2" s="280"/>
      <c r="BH2" s="280"/>
      <c r="BI2" s="280"/>
      <c r="BJ2" s="280"/>
      <c r="BK2" s="280"/>
      <c r="BL2" s="280"/>
      <c r="BM2" s="280"/>
      <c r="BN2" s="280"/>
      <c r="BO2" s="280"/>
      <c r="BP2" s="267"/>
      <c r="BQ2" s="267"/>
      <c r="BR2" s="267"/>
      <c r="BS2" s="267"/>
      <c r="BT2" s="267"/>
      <c r="BU2" s="267"/>
      <c r="BV2" s="267"/>
      <c r="BW2" s="267"/>
      <c r="BX2" s="267"/>
      <c r="BY2" s="267"/>
      <c r="BZ2" s="267"/>
      <c r="CA2" s="267"/>
      <c r="CB2" s="267"/>
      <c r="CC2" s="267"/>
      <c r="CD2" s="267"/>
      <c r="CE2" s="267"/>
      <c r="CF2" s="267"/>
      <c r="CG2" s="267"/>
      <c r="CH2" s="268"/>
      <c r="CI2" s="268"/>
      <c r="CJ2" s="268"/>
      <c r="CK2" s="268"/>
      <c r="CL2" s="268"/>
      <c r="CM2" s="268"/>
      <c r="CN2" s="268"/>
      <c r="CO2" s="268"/>
      <c r="CP2" s="268"/>
      <c r="CQ2" s="268"/>
      <c r="CR2" s="268"/>
      <c r="CS2" s="268"/>
      <c r="CT2" s="268"/>
      <c r="CU2" s="268"/>
      <c r="CV2" s="268"/>
      <c r="CW2" s="268"/>
      <c r="CX2" s="268"/>
      <c r="CY2" s="268"/>
      <c r="CZ2" s="269"/>
      <c r="DA2" s="270"/>
      <c r="DB2" s="270"/>
      <c r="DC2" s="273" t="s">
        <v>2811</v>
      </c>
      <c r="DD2" s="275" t="s">
        <v>8</v>
      </c>
      <c r="DE2" s="272" t="s">
        <v>9</v>
      </c>
      <c r="DF2" s="272" t="s">
        <v>10</v>
      </c>
      <c r="DG2" s="272"/>
      <c r="DH2" s="272"/>
      <c r="DI2" s="272"/>
      <c r="DJ2" s="272"/>
      <c r="DK2" s="272"/>
      <c r="DL2" s="272"/>
      <c r="DM2" s="272"/>
      <c r="DN2" s="279" t="s">
        <v>191</v>
      </c>
      <c r="DO2" s="279"/>
      <c r="DP2" s="279"/>
      <c r="DQ2" s="279"/>
      <c r="DR2" s="279"/>
      <c r="DS2" s="279"/>
      <c r="DT2" s="279"/>
      <c r="DU2" s="271" t="s">
        <v>11</v>
      </c>
      <c r="DV2" s="271"/>
      <c r="DW2" s="271"/>
      <c r="DX2" s="271"/>
      <c r="DY2" s="271"/>
      <c r="DZ2" s="271"/>
    </row>
    <row r="3" spans="1:130" customFormat="1" ht="60" x14ac:dyDescent="0.25">
      <c r="A3" s="284"/>
      <c r="B3" s="284"/>
      <c r="C3" s="284"/>
      <c r="D3" s="284"/>
      <c r="E3" s="284"/>
      <c r="F3" s="203" t="s">
        <v>2940</v>
      </c>
      <c r="G3" s="202" t="s">
        <v>12</v>
      </c>
      <c r="H3" s="202" t="s">
        <v>13</v>
      </c>
      <c r="I3" s="202" t="s">
        <v>14</v>
      </c>
      <c r="J3" s="202" t="s">
        <v>15</v>
      </c>
      <c r="K3" s="202" t="s">
        <v>16</v>
      </c>
      <c r="L3" s="287" t="s">
        <v>17</v>
      </c>
      <c r="M3" s="287"/>
      <c r="N3" s="210" t="s">
        <v>3311</v>
      </c>
      <c r="O3" s="199" t="s">
        <v>3312</v>
      </c>
      <c r="P3" s="211" t="s">
        <v>3313</v>
      </c>
      <c r="Q3" s="200" t="s">
        <v>3314</v>
      </c>
      <c r="R3" s="270"/>
      <c r="S3" s="270"/>
      <c r="T3" s="270"/>
      <c r="U3" s="288"/>
      <c r="V3" s="270"/>
      <c r="W3" s="270"/>
      <c r="X3" s="270"/>
      <c r="Y3" s="270"/>
      <c r="Z3" s="270"/>
      <c r="AA3" s="270"/>
      <c r="AB3" s="270"/>
      <c r="AC3" s="270"/>
      <c r="AD3" s="270"/>
      <c r="AE3" s="285"/>
      <c r="AF3" s="286"/>
      <c r="AG3" s="204" t="s">
        <v>3326</v>
      </c>
      <c r="AH3" s="204" t="s">
        <v>3327</v>
      </c>
      <c r="AI3" s="204" t="s">
        <v>3328</v>
      </c>
      <c r="AJ3" s="204" t="s">
        <v>3329</v>
      </c>
      <c r="AK3" s="204" t="s">
        <v>3330</v>
      </c>
      <c r="AL3" s="204" t="s">
        <v>3331</v>
      </c>
      <c r="AM3" s="204" t="s">
        <v>3332</v>
      </c>
      <c r="AN3" s="204" t="s">
        <v>3333</v>
      </c>
      <c r="AO3" s="204" t="s">
        <v>3334</v>
      </c>
      <c r="AP3" s="204" t="s">
        <v>3335</v>
      </c>
      <c r="AQ3" s="204" t="s">
        <v>3336</v>
      </c>
      <c r="AR3" s="204" t="s">
        <v>3337</v>
      </c>
      <c r="AS3" s="204" t="s">
        <v>3338</v>
      </c>
      <c r="AT3" s="204" t="s">
        <v>280</v>
      </c>
      <c r="AU3" s="204" t="s">
        <v>920</v>
      </c>
      <c r="AV3" s="204" t="s">
        <v>3339</v>
      </c>
      <c r="AW3" s="212" t="s">
        <v>3340</v>
      </c>
      <c r="AX3" s="280"/>
      <c r="AY3" s="205" t="s">
        <v>3326</v>
      </c>
      <c r="AZ3" s="205" t="s">
        <v>3327</v>
      </c>
      <c r="BA3" s="205" t="s">
        <v>3328</v>
      </c>
      <c r="BB3" s="205" t="s">
        <v>3329</v>
      </c>
      <c r="BC3" s="205" t="s">
        <v>3330</v>
      </c>
      <c r="BD3" s="205" t="s">
        <v>3331</v>
      </c>
      <c r="BE3" s="205" t="s">
        <v>3332</v>
      </c>
      <c r="BF3" s="205" t="s">
        <v>3333</v>
      </c>
      <c r="BG3" s="205" t="s">
        <v>3334</v>
      </c>
      <c r="BH3" s="205" t="s">
        <v>3335</v>
      </c>
      <c r="BI3" s="205" t="s">
        <v>3336</v>
      </c>
      <c r="BJ3" s="205" t="s">
        <v>3337</v>
      </c>
      <c r="BK3" s="205" t="s">
        <v>3338</v>
      </c>
      <c r="BL3" s="205" t="s">
        <v>280</v>
      </c>
      <c r="BM3" s="205" t="s">
        <v>920</v>
      </c>
      <c r="BN3" s="205" t="s">
        <v>3339</v>
      </c>
      <c r="BO3" s="206" t="s">
        <v>3341</v>
      </c>
      <c r="BP3" s="267"/>
      <c r="BQ3" s="207" t="s">
        <v>3326</v>
      </c>
      <c r="BR3" s="207" t="s">
        <v>3327</v>
      </c>
      <c r="BS3" s="207" t="s">
        <v>3328</v>
      </c>
      <c r="BT3" s="207" t="s">
        <v>3329</v>
      </c>
      <c r="BU3" s="207" t="s">
        <v>3330</v>
      </c>
      <c r="BV3" s="207" t="s">
        <v>3331</v>
      </c>
      <c r="BW3" s="207" t="s">
        <v>3332</v>
      </c>
      <c r="BX3" s="207" t="s">
        <v>3333</v>
      </c>
      <c r="BY3" s="207" t="s">
        <v>3334</v>
      </c>
      <c r="BZ3" s="207" t="s">
        <v>3335</v>
      </c>
      <c r="CA3" s="207" t="s">
        <v>3336</v>
      </c>
      <c r="CB3" s="207" t="s">
        <v>3337</v>
      </c>
      <c r="CC3" s="207" t="s">
        <v>3338</v>
      </c>
      <c r="CD3" s="207" t="s">
        <v>280</v>
      </c>
      <c r="CE3" s="207" t="s">
        <v>920</v>
      </c>
      <c r="CF3" s="207" t="s">
        <v>3339</v>
      </c>
      <c r="CG3" s="208" t="s">
        <v>3342</v>
      </c>
      <c r="CH3" s="268"/>
      <c r="CI3" s="209" t="s">
        <v>3326</v>
      </c>
      <c r="CJ3" s="209" t="s">
        <v>3327</v>
      </c>
      <c r="CK3" s="209" t="s">
        <v>3328</v>
      </c>
      <c r="CL3" s="209" t="s">
        <v>3329</v>
      </c>
      <c r="CM3" s="209" t="s">
        <v>3330</v>
      </c>
      <c r="CN3" s="209" t="s">
        <v>3331</v>
      </c>
      <c r="CO3" s="209" t="s">
        <v>3332</v>
      </c>
      <c r="CP3" s="209" t="s">
        <v>3333</v>
      </c>
      <c r="CQ3" s="209" t="s">
        <v>3334</v>
      </c>
      <c r="CR3" s="209" t="s">
        <v>3335</v>
      </c>
      <c r="CS3" s="209" t="s">
        <v>3336</v>
      </c>
      <c r="CT3" s="209" t="s">
        <v>3337</v>
      </c>
      <c r="CU3" s="209" t="s">
        <v>3338</v>
      </c>
      <c r="CV3" s="209" t="s">
        <v>280</v>
      </c>
      <c r="CW3" s="209" t="s">
        <v>920</v>
      </c>
      <c r="CX3" s="209" t="s">
        <v>3339</v>
      </c>
      <c r="CY3" s="213" t="s">
        <v>3343</v>
      </c>
      <c r="CZ3" s="269"/>
      <c r="DA3" s="270"/>
      <c r="DB3" s="270"/>
      <c r="DC3" s="274"/>
      <c r="DD3" s="276"/>
      <c r="DE3" s="272"/>
      <c r="DF3" s="143" t="s">
        <v>24</v>
      </c>
      <c r="DG3" s="143" t="s">
        <v>193</v>
      </c>
      <c r="DH3" s="143" t="s">
        <v>25</v>
      </c>
      <c r="DI3" s="143" t="s">
        <v>26</v>
      </c>
      <c r="DJ3" s="143" t="s">
        <v>27</v>
      </c>
      <c r="DK3" s="272" t="s">
        <v>27</v>
      </c>
      <c r="DL3" s="272"/>
      <c r="DM3" s="143" t="s">
        <v>28</v>
      </c>
      <c r="DN3" s="144" t="s">
        <v>29</v>
      </c>
      <c r="DO3" s="144" t="s">
        <v>30</v>
      </c>
      <c r="DP3" s="144" t="s">
        <v>31</v>
      </c>
      <c r="DQ3" s="144" t="s">
        <v>32</v>
      </c>
      <c r="DR3" s="144" t="s">
        <v>33</v>
      </c>
      <c r="DS3" s="144" t="s">
        <v>34</v>
      </c>
      <c r="DT3" s="144" t="s">
        <v>194</v>
      </c>
      <c r="DU3" s="2" t="s">
        <v>35</v>
      </c>
      <c r="DV3" s="2" t="s">
        <v>36</v>
      </c>
      <c r="DW3" s="2" t="s">
        <v>37</v>
      </c>
      <c r="DX3" s="2" t="s">
        <v>38</v>
      </c>
      <c r="DY3" s="2" t="s">
        <v>39</v>
      </c>
      <c r="DZ3" s="2" t="s">
        <v>195</v>
      </c>
    </row>
    <row r="4" spans="1:130" s="40" customFormat="1" ht="409.5" x14ac:dyDescent="0.25">
      <c r="A4" s="22" t="s">
        <v>1643</v>
      </c>
      <c r="B4" s="47">
        <v>32</v>
      </c>
      <c r="C4" s="47" t="s">
        <v>1668</v>
      </c>
      <c r="D4" s="47">
        <v>3201</v>
      </c>
      <c r="E4" s="47" t="s">
        <v>1669</v>
      </c>
      <c r="F4" s="47">
        <v>74</v>
      </c>
      <c r="G4" s="47" t="s">
        <v>1670</v>
      </c>
      <c r="H4" s="47" t="s">
        <v>1671</v>
      </c>
      <c r="I4" s="47">
        <v>0</v>
      </c>
      <c r="J4" s="47">
        <v>2019</v>
      </c>
      <c r="K4" s="47" t="s">
        <v>1672</v>
      </c>
      <c r="L4" s="47">
        <v>24</v>
      </c>
      <c r="M4" s="47" t="s">
        <v>1673</v>
      </c>
      <c r="N4" s="142"/>
      <c r="O4" s="142"/>
      <c r="P4" s="142"/>
      <c r="Q4" s="142"/>
      <c r="R4" s="47" t="s">
        <v>1674</v>
      </c>
      <c r="S4" s="47" t="s">
        <v>1675</v>
      </c>
      <c r="T4" s="47" t="s">
        <v>1676</v>
      </c>
      <c r="U4" s="47">
        <v>204</v>
      </c>
      <c r="V4" s="47" t="s">
        <v>1677</v>
      </c>
      <c r="W4" s="47" t="s">
        <v>1678</v>
      </c>
      <c r="X4" s="47" t="s">
        <v>47</v>
      </c>
      <c r="Y4" s="47">
        <v>0</v>
      </c>
      <c r="Z4" s="47">
        <v>2019</v>
      </c>
      <c r="AA4" s="47" t="s">
        <v>1647</v>
      </c>
      <c r="AB4" s="47">
        <v>48</v>
      </c>
      <c r="AC4" s="47" t="s">
        <v>1679</v>
      </c>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47" t="s">
        <v>1653</v>
      </c>
      <c r="DB4" s="47" t="s">
        <v>1680</v>
      </c>
      <c r="DC4" s="57" t="s">
        <v>3133</v>
      </c>
      <c r="DD4" s="307">
        <v>131000000</v>
      </c>
      <c r="DE4" s="58" t="s">
        <v>1655</v>
      </c>
      <c r="DF4" s="47" t="s">
        <v>1681</v>
      </c>
      <c r="DG4" s="47" t="s">
        <v>1682</v>
      </c>
      <c r="DH4" s="49" t="s">
        <v>1683</v>
      </c>
      <c r="DI4" s="47" t="s">
        <v>1684</v>
      </c>
      <c r="DJ4" s="47"/>
      <c r="DK4" s="47"/>
      <c r="DL4" s="47" t="s">
        <v>1685</v>
      </c>
      <c r="DM4" s="47" t="s">
        <v>1663</v>
      </c>
      <c r="DN4" s="47" t="s">
        <v>1664</v>
      </c>
      <c r="DO4" s="47" t="s">
        <v>54</v>
      </c>
      <c r="DP4" s="47" t="s">
        <v>54</v>
      </c>
      <c r="DQ4" s="47" t="s">
        <v>479</v>
      </c>
      <c r="DR4" s="47" t="s">
        <v>1665</v>
      </c>
      <c r="DS4" s="47" t="s">
        <v>524</v>
      </c>
      <c r="DT4" s="47"/>
      <c r="DU4" s="47" t="s">
        <v>56</v>
      </c>
      <c r="DV4" s="47" t="s">
        <v>56</v>
      </c>
      <c r="DW4" s="47" t="s">
        <v>56</v>
      </c>
      <c r="DX4" s="47" t="s">
        <v>56</v>
      </c>
      <c r="DY4" s="47" t="s">
        <v>56</v>
      </c>
      <c r="DZ4" s="47" t="s">
        <v>56</v>
      </c>
    </row>
    <row r="5" spans="1:130" s="40" customFormat="1" ht="409.5" x14ac:dyDescent="0.25">
      <c r="A5" s="59" t="s">
        <v>1643</v>
      </c>
      <c r="B5" s="27">
        <v>32</v>
      </c>
      <c r="C5" s="27" t="s">
        <v>1668</v>
      </c>
      <c r="D5" s="27">
        <v>3201</v>
      </c>
      <c r="E5" s="27" t="s">
        <v>1669</v>
      </c>
      <c r="F5" s="47">
        <v>74</v>
      </c>
      <c r="G5" s="27" t="s">
        <v>1670</v>
      </c>
      <c r="H5" s="27" t="s">
        <v>1671</v>
      </c>
      <c r="I5" s="27">
        <v>0</v>
      </c>
      <c r="J5" s="27">
        <v>2019</v>
      </c>
      <c r="K5" s="27" t="s">
        <v>1672</v>
      </c>
      <c r="L5" s="27">
        <v>24</v>
      </c>
      <c r="M5" s="27" t="s">
        <v>1673</v>
      </c>
      <c r="N5" s="145"/>
      <c r="O5" s="145"/>
      <c r="P5" s="145"/>
      <c r="Q5" s="145"/>
      <c r="R5" s="27" t="s">
        <v>1674</v>
      </c>
      <c r="S5" s="27" t="s">
        <v>1686</v>
      </c>
      <c r="T5" s="27" t="s">
        <v>1687</v>
      </c>
      <c r="U5" s="27">
        <v>205</v>
      </c>
      <c r="V5" s="27" t="s">
        <v>1688</v>
      </c>
      <c r="W5" s="27" t="s">
        <v>3134</v>
      </c>
      <c r="X5" s="27" t="s">
        <v>710</v>
      </c>
      <c r="Y5" s="27">
        <v>0</v>
      </c>
      <c r="Z5" s="27">
        <v>2019</v>
      </c>
      <c r="AA5" s="27" t="s">
        <v>1647</v>
      </c>
      <c r="AB5" s="27">
        <v>24</v>
      </c>
      <c r="AC5" s="27" t="s">
        <v>1689</v>
      </c>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145"/>
      <c r="BU5" s="145"/>
      <c r="BV5" s="145"/>
      <c r="BW5" s="145"/>
      <c r="BX5" s="145"/>
      <c r="BY5" s="145"/>
      <c r="BZ5" s="145"/>
      <c r="CA5" s="145"/>
      <c r="CB5" s="145"/>
      <c r="CC5" s="145"/>
      <c r="CD5" s="145"/>
      <c r="CE5" s="145"/>
      <c r="CF5" s="145"/>
      <c r="CG5" s="145"/>
      <c r="CH5" s="145"/>
      <c r="CI5" s="145"/>
      <c r="CJ5" s="145"/>
      <c r="CK5" s="145"/>
      <c r="CL5" s="145"/>
      <c r="CM5" s="145"/>
      <c r="CN5" s="145"/>
      <c r="CO5" s="145"/>
      <c r="CP5" s="145"/>
      <c r="CQ5" s="145"/>
      <c r="CR5" s="145"/>
      <c r="CS5" s="145"/>
      <c r="CT5" s="145"/>
      <c r="CU5" s="145"/>
      <c r="CV5" s="145"/>
      <c r="CW5" s="145"/>
      <c r="CX5" s="145"/>
      <c r="CY5" s="145"/>
      <c r="CZ5" s="145"/>
      <c r="DA5" s="27" t="s">
        <v>1653</v>
      </c>
      <c r="DB5" s="27" t="s">
        <v>1690</v>
      </c>
      <c r="DC5" s="60" t="s">
        <v>3135</v>
      </c>
      <c r="DD5" s="307"/>
      <c r="DE5" s="61" t="s">
        <v>1655</v>
      </c>
      <c r="DF5" s="27" t="s">
        <v>1681</v>
      </c>
      <c r="DG5" s="27" t="s">
        <v>1682</v>
      </c>
      <c r="DH5" s="62" t="s">
        <v>1683</v>
      </c>
      <c r="DI5" s="27" t="s">
        <v>1659</v>
      </c>
      <c r="DJ5" s="27" t="s">
        <v>1660</v>
      </c>
      <c r="DK5" s="27" t="s">
        <v>1661</v>
      </c>
      <c r="DL5" s="27" t="s">
        <v>1685</v>
      </c>
      <c r="DM5" s="27" t="s">
        <v>1663</v>
      </c>
      <c r="DN5" s="27" t="s">
        <v>1664</v>
      </c>
      <c r="DO5" s="27" t="s">
        <v>54</v>
      </c>
      <c r="DP5" s="27" t="s">
        <v>54</v>
      </c>
      <c r="DQ5" s="27" t="s">
        <v>479</v>
      </c>
      <c r="DR5" s="27" t="s">
        <v>1665</v>
      </c>
      <c r="DS5" s="27" t="s">
        <v>524</v>
      </c>
      <c r="DT5" s="27"/>
      <c r="DU5" s="27" t="s">
        <v>56</v>
      </c>
      <c r="DV5" s="27" t="s">
        <v>56</v>
      </c>
      <c r="DW5" s="27" t="s">
        <v>56</v>
      </c>
      <c r="DX5" s="27" t="s">
        <v>56</v>
      </c>
      <c r="DY5" s="27" t="s">
        <v>56</v>
      </c>
      <c r="DZ5" s="27" t="s">
        <v>56</v>
      </c>
    </row>
    <row r="6" spans="1:130" s="43" customFormat="1" ht="409.5" x14ac:dyDescent="0.25">
      <c r="A6" s="22" t="s">
        <v>1643</v>
      </c>
      <c r="B6" s="47">
        <v>32</v>
      </c>
      <c r="C6" s="47" t="s">
        <v>1668</v>
      </c>
      <c r="D6" s="47">
        <v>3201</v>
      </c>
      <c r="E6" s="47" t="s">
        <v>1669</v>
      </c>
      <c r="F6" s="47">
        <v>75</v>
      </c>
      <c r="G6" s="47" t="s">
        <v>1691</v>
      </c>
      <c r="H6" s="47" t="s">
        <v>145</v>
      </c>
      <c r="I6" s="47" t="s">
        <v>1692</v>
      </c>
      <c r="J6" s="47">
        <v>2019</v>
      </c>
      <c r="K6" s="47" t="s">
        <v>1693</v>
      </c>
      <c r="L6" s="23">
        <v>0.1</v>
      </c>
      <c r="M6" s="47" t="s">
        <v>1694</v>
      </c>
      <c r="N6" s="142"/>
      <c r="O6" s="142"/>
      <c r="P6" s="142"/>
      <c r="Q6" s="142"/>
      <c r="R6" s="47" t="s">
        <v>1695</v>
      </c>
      <c r="S6" s="47" t="s">
        <v>1696</v>
      </c>
      <c r="T6" s="47" t="s">
        <v>1697</v>
      </c>
      <c r="U6" s="47">
        <v>206</v>
      </c>
      <c r="V6" s="47" t="s">
        <v>1698</v>
      </c>
      <c r="W6" s="47" t="s">
        <v>3270</v>
      </c>
      <c r="X6" s="47" t="s">
        <v>47</v>
      </c>
      <c r="Y6" s="47">
        <v>6</v>
      </c>
      <c r="Z6" s="47">
        <v>2019</v>
      </c>
      <c r="AA6" s="47" t="s">
        <v>1699</v>
      </c>
      <c r="AB6" s="47">
        <v>8</v>
      </c>
      <c r="AC6" s="47" t="s">
        <v>3269</v>
      </c>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47" t="s">
        <v>1653</v>
      </c>
      <c r="DB6" s="47" t="s">
        <v>1700</v>
      </c>
      <c r="DC6" s="57" t="s">
        <v>3136</v>
      </c>
      <c r="DD6" s="307"/>
      <c r="DE6" s="58" t="s">
        <v>1655</v>
      </c>
      <c r="DF6" s="47" t="s">
        <v>1681</v>
      </c>
      <c r="DG6" s="47" t="s">
        <v>1682</v>
      </c>
      <c r="DH6" s="49" t="s">
        <v>1683</v>
      </c>
      <c r="DI6" s="47" t="s">
        <v>1659</v>
      </c>
      <c r="DJ6" s="47"/>
      <c r="DK6" s="47"/>
      <c r="DL6" s="47"/>
      <c r="DM6" s="47" t="s">
        <v>1663</v>
      </c>
      <c r="DN6" s="47" t="s">
        <v>1664</v>
      </c>
      <c r="DO6" s="47" t="s">
        <v>54</v>
      </c>
      <c r="DP6" s="47" t="s">
        <v>54</v>
      </c>
      <c r="DQ6" s="47" t="s">
        <v>479</v>
      </c>
      <c r="DR6" s="47" t="s">
        <v>1665</v>
      </c>
      <c r="DS6" s="47" t="s">
        <v>524</v>
      </c>
      <c r="DT6" s="47"/>
      <c r="DU6" s="47" t="s">
        <v>56</v>
      </c>
      <c r="DV6" s="47" t="s">
        <v>56</v>
      </c>
      <c r="DW6" s="47" t="s">
        <v>56</v>
      </c>
      <c r="DX6" s="47" t="s">
        <v>56</v>
      </c>
      <c r="DY6" s="47" t="s">
        <v>56</v>
      </c>
      <c r="DZ6" s="47" t="s">
        <v>56</v>
      </c>
    </row>
    <row r="7" spans="1:130" ht="409.5" x14ac:dyDescent="0.25">
      <c r="A7" s="22" t="s">
        <v>1643</v>
      </c>
      <c r="B7" s="47">
        <v>32</v>
      </c>
      <c r="C7" s="47" t="s">
        <v>1668</v>
      </c>
      <c r="D7" s="47">
        <v>3202</v>
      </c>
      <c r="E7" s="47" t="s">
        <v>1701</v>
      </c>
      <c r="F7" s="47">
        <v>76</v>
      </c>
      <c r="G7" s="47" t="s">
        <v>1702</v>
      </c>
      <c r="H7" s="47" t="s">
        <v>1703</v>
      </c>
      <c r="I7" s="47">
        <v>32</v>
      </c>
      <c r="J7" s="47">
        <v>2019</v>
      </c>
      <c r="K7" s="47" t="s">
        <v>1704</v>
      </c>
      <c r="L7" s="47">
        <v>100</v>
      </c>
      <c r="M7" s="47" t="s">
        <v>1705</v>
      </c>
      <c r="N7" s="142"/>
      <c r="O7" s="142"/>
      <c r="P7" s="142"/>
      <c r="Q7" s="142"/>
      <c r="R7" s="47" t="s">
        <v>1706</v>
      </c>
      <c r="S7" s="47">
        <v>3202017</v>
      </c>
      <c r="T7" s="47" t="s">
        <v>1707</v>
      </c>
      <c r="U7" s="138">
        <v>207</v>
      </c>
      <c r="V7" s="47">
        <v>320201700</v>
      </c>
      <c r="W7" s="47" t="s">
        <v>1708</v>
      </c>
      <c r="X7" s="47" t="s">
        <v>1671</v>
      </c>
      <c r="Y7" s="47">
        <v>0</v>
      </c>
      <c r="Z7" s="47">
        <v>2019</v>
      </c>
      <c r="AA7" s="47" t="s">
        <v>1709</v>
      </c>
      <c r="AB7" s="47">
        <v>30</v>
      </c>
      <c r="AC7" s="47" t="s">
        <v>1710</v>
      </c>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2"/>
      <c r="CN7" s="142"/>
      <c r="CO7" s="142"/>
      <c r="CP7" s="142"/>
      <c r="CQ7" s="142"/>
      <c r="CR7" s="142"/>
      <c r="CS7" s="142"/>
      <c r="CT7" s="142"/>
      <c r="CU7" s="142"/>
      <c r="CV7" s="142"/>
      <c r="CW7" s="142"/>
      <c r="CX7" s="142"/>
      <c r="CY7" s="142"/>
      <c r="CZ7" s="142"/>
      <c r="DA7" s="47" t="s">
        <v>1653</v>
      </c>
      <c r="DB7" s="47" t="s">
        <v>1711</v>
      </c>
      <c r="DC7" s="57" t="s">
        <v>3137</v>
      </c>
      <c r="DD7" s="305">
        <v>2928804451</v>
      </c>
      <c r="DE7" s="58" t="s">
        <v>1655</v>
      </c>
      <c r="DF7" s="47" t="s">
        <v>1712</v>
      </c>
      <c r="DG7" s="47" t="s">
        <v>1682</v>
      </c>
      <c r="DH7" s="47" t="s">
        <v>1658</v>
      </c>
      <c r="DI7" s="47" t="s">
        <v>1659</v>
      </c>
      <c r="DJ7" s="47" t="s">
        <v>1713</v>
      </c>
      <c r="DK7" s="47" t="s">
        <v>1714</v>
      </c>
      <c r="DL7" s="47"/>
      <c r="DM7" s="47" t="s">
        <v>1663</v>
      </c>
      <c r="DN7" s="47" t="s">
        <v>1664</v>
      </c>
      <c r="DO7" s="47" t="s">
        <v>54</v>
      </c>
      <c r="DP7" s="47" t="s">
        <v>54</v>
      </c>
      <c r="DQ7" s="47" t="s">
        <v>479</v>
      </c>
      <c r="DR7" s="47" t="s">
        <v>1665</v>
      </c>
      <c r="DS7" s="47" t="s">
        <v>524</v>
      </c>
      <c r="DT7" s="47"/>
      <c r="DU7" s="47" t="s">
        <v>56</v>
      </c>
      <c r="DV7" s="47" t="s">
        <v>56</v>
      </c>
      <c r="DW7" s="47" t="s">
        <v>56</v>
      </c>
      <c r="DX7" s="47" t="s">
        <v>56</v>
      </c>
      <c r="DY7" s="47" t="s">
        <v>56</v>
      </c>
      <c r="DZ7" s="47" t="s">
        <v>56</v>
      </c>
    </row>
    <row r="8" spans="1:130" ht="409.5" x14ac:dyDescent="0.25">
      <c r="A8" s="22" t="s">
        <v>1643</v>
      </c>
      <c r="B8" s="47">
        <v>32</v>
      </c>
      <c r="C8" s="47" t="s">
        <v>1668</v>
      </c>
      <c r="D8" s="47">
        <v>3202</v>
      </c>
      <c r="E8" s="47" t="s">
        <v>1701</v>
      </c>
      <c r="F8" s="47">
        <v>76</v>
      </c>
      <c r="G8" s="47" t="s">
        <v>1702</v>
      </c>
      <c r="H8" s="47" t="s">
        <v>1703</v>
      </c>
      <c r="I8" s="47">
        <v>32</v>
      </c>
      <c r="J8" s="47">
        <v>2019</v>
      </c>
      <c r="K8" s="47" t="s">
        <v>1704</v>
      </c>
      <c r="L8" s="47">
        <v>100</v>
      </c>
      <c r="M8" s="47" t="s">
        <v>1705</v>
      </c>
      <c r="N8" s="142"/>
      <c r="O8" s="142"/>
      <c r="P8" s="142"/>
      <c r="Q8" s="142"/>
      <c r="R8" s="47" t="s">
        <v>1706</v>
      </c>
      <c r="S8" s="47" t="s">
        <v>1715</v>
      </c>
      <c r="T8" s="47" t="s">
        <v>1716</v>
      </c>
      <c r="U8" s="140">
        <v>208</v>
      </c>
      <c r="V8" s="47" t="s">
        <v>1715</v>
      </c>
      <c r="W8" s="47" t="s">
        <v>1717</v>
      </c>
      <c r="X8" s="47" t="s">
        <v>1671</v>
      </c>
      <c r="Y8" s="47">
        <v>32</v>
      </c>
      <c r="Z8" s="47">
        <v>2019</v>
      </c>
      <c r="AA8" s="47" t="s">
        <v>1647</v>
      </c>
      <c r="AB8" s="47">
        <v>70</v>
      </c>
      <c r="AC8" s="47" t="s">
        <v>3271</v>
      </c>
      <c r="AD8" s="142"/>
      <c r="AE8" s="142"/>
      <c r="AF8" s="142"/>
      <c r="AG8" s="142"/>
      <c r="AH8" s="142"/>
      <c r="AI8" s="142"/>
      <c r="AJ8" s="142"/>
      <c r="AK8" s="142"/>
      <c r="AL8" s="142"/>
      <c r="AM8" s="142"/>
      <c r="AN8" s="142"/>
      <c r="AO8" s="142"/>
      <c r="AP8" s="142"/>
      <c r="AQ8" s="142"/>
      <c r="AR8" s="142"/>
      <c r="AS8" s="142"/>
      <c r="AT8" s="142"/>
      <c r="AU8" s="142"/>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2"/>
      <c r="CN8" s="142"/>
      <c r="CO8" s="142"/>
      <c r="CP8" s="142"/>
      <c r="CQ8" s="142"/>
      <c r="CR8" s="142"/>
      <c r="CS8" s="142"/>
      <c r="CT8" s="142"/>
      <c r="CU8" s="142"/>
      <c r="CV8" s="142"/>
      <c r="CW8" s="142"/>
      <c r="CX8" s="142"/>
      <c r="CY8" s="142"/>
      <c r="CZ8" s="142"/>
      <c r="DA8" s="47" t="s">
        <v>1653</v>
      </c>
      <c r="DB8" s="47" t="s">
        <v>1718</v>
      </c>
      <c r="DC8" s="57" t="s">
        <v>3138</v>
      </c>
      <c r="DD8" s="305"/>
      <c r="DE8" s="58" t="s">
        <v>1655</v>
      </c>
      <c r="DF8" s="47" t="s">
        <v>1719</v>
      </c>
      <c r="DG8" s="47" t="s">
        <v>1682</v>
      </c>
      <c r="DH8" s="47" t="s">
        <v>1658</v>
      </c>
      <c r="DI8" s="47" t="s">
        <v>1659</v>
      </c>
      <c r="DJ8" s="47" t="s">
        <v>1720</v>
      </c>
      <c r="DK8" s="47" t="s">
        <v>1721</v>
      </c>
      <c r="DL8" s="47" t="s">
        <v>1722</v>
      </c>
      <c r="DM8" s="47" t="s">
        <v>1663</v>
      </c>
      <c r="DN8" s="47" t="s">
        <v>1664</v>
      </c>
      <c r="DO8" s="47" t="s">
        <v>54</v>
      </c>
      <c r="DP8" s="47" t="s">
        <v>54</v>
      </c>
      <c r="DQ8" s="47" t="s">
        <v>479</v>
      </c>
      <c r="DR8" s="47" t="s">
        <v>1665</v>
      </c>
      <c r="DS8" s="47" t="s">
        <v>524</v>
      </c>
      <c r="DT8" s="47"/>
      <c r="DU8" s="47" t="s">
        <v>56</v>
      </c>
      <c r="DV8" s="47" t="s">
        <v>56</v>
      </c>
      <c r="DW8" s="47" t="s">
        <v>56</v>
      </c>
      <c r="DX8" s="47" t="s">
        <v>56</v>
      </c>
      <c r="DY8" s="47" t="s">
        <v>56</v>
      </c>
      <c r="DZ8" s="47" t="s">
        <v>56</v>
      </c>
    </row>
    <row r="9" spans="1:130" ht="313.5" x14ac:dyDescent="0.25">
      <c r="A9" s="22" t="s">
        <v>1643</v>
      </c>
      <c r="B9" s="47">
        <v>32</v>
      </c>
      <c r="C9" s="47" t="s">
        <v>1668</v>
      </c>
      <c r="D9" s="47">
        <v>3202</v>
      </c>
      <c r="E9" s="47" t="s">
        <v>1701</v>
      </c>
      <c r="F9" s="47">
        <v>76</v>
      </c>
      <c r="G9" s="47" t="s">
        <v>1702</v>
      </c>
      <c r="H9" s="47" t="s">
        <v>1703</v>
      </c>
      <c r="I9" s="47">
        <v>32</v>
      </c>
      <c r="J9" s="47">
        <v>2019</v>
      </c>
      <c r="K9" s="47" t="s">
        <v>1704</v>
      </c>
      <c r="L9" s="47">
        <v>100</v>
      </c>
      <c r="M9" s="47" t="s">
        <v>1705</v>
      </c>
      <c r="N9" s="142"/>
      <c r="O9" s="142"/>
      <c r="P9" s="142"/>
      <c r="Q9" s="142"/>
      <c r="R9" s="47" t="s">
        <v>1706</v>
      </c>
      <c r="S9" s="47" t="s">
        <v>1715</v>
      </c>
      <c r="T9" s="47" t="s">
        <v>1723</v>
      </c>
      <c r="U9" s="138">
        <v>209</v>
      </c>
      <c r="V9" s="47" t="s">
        <v>1715</v>
      </c>
      <c r="W9" s="47" t="s">
        <v>1724</v>
      </c>
      <c r="X9" s="47" t="s">
        <v>1725</v>
      </c>
      <c r="Y9" s="47">
        <v>6000</v>
      </c>
      <c r="Z9" s="47">
        <v>2019</v>
      </c>
      <c r="AA9" s="47" t="s">
        <v>1647</v>
      </c>
      <c r="AB9" s="47">
        <v>100000</v>
      </c>
      <c r="AC9" s="47" t="s">
        <v>1726</v>
      </c>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2"/>
      <c r="CL9" s="142"/>
      <c r="CM9" s="142"/>
      <c r="CN9" s="142"/>
      <c r="CO9" s="142"/>
      <c r="CP9" s="142"/>
      <c r="CQ9" s="142"/>
      <c r="CR9" s="142"/>
      <c r="CS9" s="142"/>
      <c r="CT9" s="142"/>
      <c r="CU9" s="142"/>
      <c r="CV9" s="142"/>
      <c r="CW9" s="142"/>
      <c r="CX9" s="142"/>
      <c r="CY9" s="142"/>
      <c r="CZ9" s="142"/>
      <c r="DA9" s="47" t="s">
        <v>1653</v>
      </c>
      <c r="DB9" s="47" t="s">
        <v>1727</v>
      </c>
      <c r="DC9" s="57" t="s">
        <v>3139</v>
      </c>
      <c r="DD9" s="305"/>
      <c r="DE9" s="58" t="s">
        <v>1655</v>
      </c>
      <c r="DF9" s="47" t="s">
        <v>1712</v>
      </c>
      <c r="DG9" s="47" t="s">
        <v>1682</v>
      </c>
      <c r="DH9" s="47" t="s">
        <v>1658</v>
      </c>
      <c r="DI9" s="47" t="s">
        <v>1659</v>
      </c>
      <c r="DJ9" s="47" t="s">
        <v>1720</v>
      </c>
      <c r="DK9" s="47" t="s">
        <v>1721</v>
      </c>
      <c r="DL9" s="47" t="s">
        <v>1722</v>
      </c>
      <c r="DM9" s="47" t="s">
        <v>1663</v>
      </c>
      <c r="DN9" s="47" t="s">
        <v>1664</v>
      </c>
      <c r="DO9" s="47" t="s">
        <v>54</v>
      </c>
      <c r="DP9" s="47" t="s">
        <v>54</v>
      </c>
      <c r="DQ9" s="47" t="s">
        <v>479</v>
      </c>
      <c r="DR9" s="47" t="s">
        <v>1665</v>
      </c>
      <c r="DS9" s="47" t="s">
        <v>524</v>
      </c>
      <c r="DT9" s="47"/>
      <c r="DU9" s="47" t="s">
        <v>56</v>
      </c>
      <c r="DV9" s="47" t="s">
        <v>56</v>
      </c>
      <c r="DW9" s="47" t="s">
        <v>56</v>
      </c>
      <c r="DX9" s="47" t="s">
        <v>56</v>
      </c>
      <c r="DY9" s="47" t="s">
        <v>56</v>
      </c>
      <c r="DZ9" s="47" t="s">
        <v>56</v>
      </c>
    </row>
    <row r="10" spans="1:130" ht="327.75" x14ac:dyDescent="0.25">
      <c r="A10" s="22" t="s">
        <v>1643</v>
      </c>
      <c r="B10" s="47">
        <v>32</v>
      </c>
      <c r="C10" s="47" t="s">
        <v>1668</v>
      </c>
      <c r="D10" s="47">
        <v>3202</v>
      </c>
      <c r="E10" s="47" t="s">
        <v>1701</v>
      </c>
      <c r="F10" s="47">
        <v>76</v>
      </c>
      <c r="G10" s="47" t="s">
        <v>1702</v>
      </c>
      <c r="H10" s="47" t="s">
        <v>1703</v>
      </c>
      <c r="I10" s="47">
        <v>32</v>
      </c>
      <c r="J10" s="47">
        <v>2019</v>
      </c>
      <c r="K10" s="47" t="s">
        <v>1704</v>
      </c>
      <c r="L10" s="47">
        <v>100</v>
      </c>
      <c r="M10" s="47" t="s">
        <v>1728</v>
      </c>
      <c r="N10" s="142"/>
      <c r="O10" s="142"/>
      <c r="P10" s="142"/>
      <c r="Q10" s="142"/>
      <c r="R10" s="47" t="s">
        <v>1729</v>
      </c>
      <c r="S10" s="47" t="s">
        <v>1730</v>
      </c>
      <c r="T10" s="47" t="s">
        <v>1731</v>
      </c>
      <c r="U10" s="138">
        <v>210</v>
      </c>
      <c r="V10" s="47" t="s">
        <v>1732</v>
      </c>
      <c r="W10" s="47" t="s">
        <v>1733</v>
      </c>
      <c r="X10" s="47" t="s">
        <v>390</v>
      </c>
      <c r="Y10" s="47">
        <v>6</v>
      </c>
      <c r="Z10" s="47">
        <v>2019</v>
      </c>
      <c r="AA10" s="47" t="s">
        <v>666</v>
      </c>
      <c r="AB10" s="47">
        <v>8</v>
      </c>
      <c r="AC10" s="47" t="s">
        <v>1734</v>
      </c>
      <c r="AD10" s="142"/>
      <c r="AE10" s="142"/>
      <c r="AF10" s="142"/>
      <c r="AG10" s="142"/>
      <c r="AH10" s="142"/>
      <c r="AI10" s="142"/>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142"/>
      <c r="BH10" s="142"/>
      <c r="BI10" s="142"/>
      <c r="BJ10" s="142"/>
      <c r="BK10" s="142"/>
      <c r="BL10" s="142"/>
      <c r="BM10" s="142"/>
      <c r="BN10" s="142"/>
      <c r="BO10" s="142"/>
      <c r="BP10" s="142"/>
      <c r="BQ10" s="142"/>
      <c r="BR10" s="142"/>
      <c r="BS10" s="142"/>
      <c r="BT10" s="142"/>
      <c r="BU10" s="142"/>
      <c r="BV10" s="142"/>
      <c r="BW10" s="142"/>
      <c r="BX10" s="142"/>
      <c r="BY10" s="142"/>
      <c r="BZ10" s="142"/>
      <c r="CA10" s="142"/>
      <c r="CB10" s="142"/>
      <c r="CC10" s="142"/>
      <c r="CD10" s="142"/>
      <c r="CE10" s="142"/>
      <c r="CF10" s="142"/>
      <c r="CG10" s="142"/>
      <c r="CH10" s="142"/>
      <c r="CI10" s="142"/>
      <c r="CJ10" s="142"/>
      <c r="CK10" s="142"/>
      <c r="CL10" s="142"/>
      <c r="CM10" s="142"/>
      <c r="CN10" s="142"/>
      <c r="CO10" s="142"/>
      <c r="CP10" s="142"/>
      <c r="CQ10" s="142"/>
      <c r="CR10" s="142"/>
      <c r="CS10" s="142"/>
      <c r="CT10" s="142"/>
      <c r="CU10" s="142"/>
      <c r="CV10" s="142"/>
      <c r="CW10" s="142"/>
      <c r="CX10" s="142"/>
      <c r="CY10" s="142"/>
      <c r="CZ10" s="142"/>
      <c r="DA10" s="47" t="s">
        <v>1653</v>
      </c>
      <c r="DB10" s="47" t="s">
        <v>1735</v>
      </c>
      <c r="DC10" s="57" t="s">
        <v>1736</v>
      </c>
      <c r="DD10" s="305"/>
      <c r="DE10" s="58" t="s">
        <v>1655</v>
      </c>
      <c r="DF10" s="47" t="s">
        <v>1737</v>
      </c>
      <c r="DG10" s="47" t="s">
        <v>1682</v>
      </c>
      <c r="DH10" s="47" t="s">
        <v>1658</v>
      </c>
      <c r="DI10" s="47" t="s">
        <v>1659</v>
      </c>
      <c r="DJ10" s="47" t="s">
        <v>1660</v>
      </c>
      <c r="DK10" s="47" t="s">
        <v>1738</v>
      </c>
      <c r="DL10" s="47"/>
      <c r="DM10" s="47" t="s">
        <v>1663</v>
      </c>
      <c r="DN10" s="47" t="s">
        <v>1664</v>
      </c>
      <c r="DO10" s="47" t="s">
        <v>54</v>
      </c>
      <c r="DP10" s="47" t="s">
        <v>54</v>
      </c>
      <c r="DQ10" s="47" t="s">
        <v>479</v>
      </c>
      <c r="DR10" s="47" t="s">
        <v>1665</v>
      </c>
      <c r="DS10" s="47" t="s">
        <v>524</v>
      </c>
      <c r="DT10" s="47"/>
      <c r="DU10" s="47" t="s">
        <v>56</v>
      </c>
      <c r="DV10" s="47" t="s">
        <v>56</v>
      </c>
      <c r="DW10" s="47" t="s">
        <v>56</v>
      </c>
      <c r="DX10" s="47" t="s">
        <v>56</v>
      </c>
      <c r="DY10" s="47" t="s">
        <v>56</v>
      </c>
      <c r="DZ10" s="47" t="s">
        <v>56</v>
      </c>
    </row>
    <row r="11" spans="1:130" ht="409.5" x14ac:dyDescent="0.25">
      <c r="A11" s="22" t="s">
        <v>1643</v>
      </c>
      <c r="B11" s="47">
        <v>32</v>
      </c>
      <c r="C11" s="47" t="s">
        <v>1668</v>
      </c>
      <c r="D11" s="47">
        <v>3202</v>
      </c>
      <c r="E11" s="47" t="s">
        <v>1701</v>
      </c>
      <c r="F11" s="47">
        <v>77</v>
      </c>
      <c r="G11" s="47" t="s">
        <v>1739</v>
      </c>
      <c r="H11" s="47" t="s">
        <v>1671</v>
      </c>
      <c r="I11" s="47">
        <v>131.13999999999999</v>
      </c>
      <c r="J11" s="47">
        <v>2019</v>
      </c>
      <c r="K11" s="47" t="s">
        <v>1740</v>
      </c>
      <c r="L11" s="47">
        <v>135</v>
      </c>
      <c r="M11" s="47" t="s">
        <v>1741</v>
      </c>
      <c r="N11" s="142"/>
      <c r="O11" s="142"/>
      <c r="P11" s="142"/>
      <c r="Q11" s="142"/>
      <c r="R11" s="47" t="s">
        <v>1706</v>
      </c>
      <c r="S11" s="47">
        <v>3202038</v>
      </c>
      <c r="T11" s="47" t="s">
        <v>1742</v>
      </c>
      <c r="U11" s="140">
        <v>211</v>
      </c>
      <c r="V11" s="47">
        <v>320203800</v>
      </c>
      <c r="W11" s="47" t="s">
        <v>1743</v>
      </c>
      <c r="X11" s="47" t="s">
        <v>390</v>
      </c>
      <c r="Y11" s="47">
        <v>78000</v>
      </c>
      <c r="Z11" s="47">
        <v>2019</v>
      </c>
      <c r="AA11" s="47" t="s">
        <v>1647</v>
      </c>
      <c r="AB11" s="47">
        <v>100000</v>
      </c>
      <c r="AC11" s="47" t="s">
        <v>2942</v>
      </c>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2"/>
      <c r="CN11" s="142"/>
      <c r="CO11" s="142"/>
      <c r="CP11" s="142"/>
      <c r="CQ11" s="142"/>
      <c r="CR11" s="142"/>
      <c r="CS11" s="142"/>
      <c r="CT11" s="142"/>
      <c r="CU11" s="142"/>
      <c r="CV11" s="142"/>
      <c r="CW11" s="142"/>
      <c r="CX11" s="142"/>
      <c r="CY11" s="142"/>
      <c r="CZ11" s="142"/>
      <c r="DA11" s="47" t="s">
        <v>1653</v>
      </c>
      <c r="DB11" s="47" t="s">
        <v>2943</v>
      </c>
      <c r="DC11" s="57" t="s">
        <v>3140</v>
      </c>
      <c r="DD11" s="305"/>
      <c r="DE11" s="58" t="s">
        <v>1655</v>
      </c>
      <c r="DF11" s="47" t="s">
        <v>1712</v>
      </c>
      <c r="DG11" s="47" t="s">
        <v>1682</v>
      </c>
      <c r="DH11" s="47" t="s">
        <v>1658</v>
      </c>
      <c r="DI11" s="47" t="s">
        <v>1684</v>
      </c>
      <c r="DJ11" s="47" t="s">
        <v>1744</v>
      </c>
      <c r="DK11" s="47" t="s">
        <v>1714</v>
      </c>
      <c r="DL11" s="47" t="s">
        <v>1722</v>
      </c>
      <c r="DM11" s="47" t="s">
        <v>1663</v>
      </c>
      <c r="DN11" s="47" t="s">
        <v>1664</v>
      </c>
      <c r="DO11" s="47" t="s">
        <v>54</v>
      </c>
      <c r="DP11" s="47" t="s">
        <v>54</v>
      </c>
      <c r="DQ11" s="47" t="s">
        <v>479</v>
      </c>
      <c r="DR11" s="47" t="s">
        <v>1665</v>
      </c>
      <c r="DS11" s="47" t="s">
        <v>524</v>
      </c>
      <c r="DT11" s="47"/>
      <c r="DU11" s="47" t="s">
        <v>56</v>
      </c>
      <c r="DV11" s="47" t="s">
        <v>56</v>
      </c>
      <c r="DW11" s="47" t="s">
        <v>56</v>
      </c>
      <c r="DX11" s="47" t="s">
        <v>56</v>
      </c>
      <c r="DY11" s="47" t="s">
        <v>56</v>
      </c>
      <c r="DZ11" s="47" t="s">
        <v>56</v>
      </c>
    </row>
    <row r="12" spans="1:130" ht="409.5" x14ac:dyDescent="0.25">
      <c r="A12" s="22" t="s">
        <v>1643</v>
      </c>
      <c r="B12" s="47">
        <v>32</v>
      </c>
      <c r="C12" s="47" t="s">
        <v>1668</v>
      </c>
      <c r="D12" s="47">
        <v>3202</v>
      </c>
      <c r="E12" s="47" t="s">
        <v>1701</v>
      </c>
      <c r="F12" s="47">
        <v>77</v>
      </c>
      <c r="G12" s="47" t="s">
        <v>1739</v>
      </c>
      <c r="H12" s="47" t="s">
        <v>1671</v>
      </c>
      <c r="I12" s="47">
        <v>131.13999999999999</v>
      </c>
      <c r="J12" s="47">
        <v>2019</v>
      </c>
      <c r="K12" s="47" t="s">
        <v>1740</v>
      </c>
      <c r="L12" s="47">
        <v>135</v>
      </c>
      <c r="M12" s="47" t="s">
        <v>1741</v>
      </c>
      <c r="N12" s="142"/>
      <c r="O12" s="142"/>
      <c r="P12" s="142"/>
      <c r="Q12" s="142"/>
      <c r="R12" s="47" t="s">
        <v>1706</v>
      </c>
      <c r="S12" s="47">
        <v>3202006</v>
      </c>
      <c r="T12" s="47" t="s">
        <v>1745</v>
      </c>
      <c r="U12" s="138">
        <v>212</v>
      </c>
      <c r="V12" s="47" t="s">
        <v>1746</v>
      </c>
      <c r="W12" s="47" t="s">
        <v>1747</v>
      </c>
      <c r="X12" s="47" t="s">
        <v>390</v>
      </c>
      <c r="Y12" s="47">
        <v>143380</v>
      </c>
      <c r="Z12" s="47">
        <v>2019</v>
      </c>
      <c r="AA12" s="47" t="s">
        <v>1647</v>
      </c>
      <c r="AB12" s="47">
        <v>150000</v>
      </c>
      <c r="AC12" s="47" t="s">
        <v>2944</v>
      </c>
      <c r="AD12" s="142"/>
      <c r="AE12" s="142"/>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2"/>
      <c r="BJ12" s="142"/>
      <c r="BK12" s="142"/>
      <c r="BL12" s="142"/>
      <c r="BM12" s="142"/>
      <c r="BN12" s="142"/>
      <c r="BO12" s="142"/>
      <c r="BP12" s="142"/>
      <c r="BQ12" s="142"/>
      <c r="BR12" s="142"/>
      <c r="BS12" s="142"/>
      <c r="BT12" s="142"/>
      <c r="BU12" s="142"/>
      <c r="BV12" s="142"/>
      <c r="BW12" s="142"/>
      <c r="BX12" s="142"/>
      <c r="BY12" s="142"/>
      <c r="BZ12" s="142"/>
      <c r="CA12" s="142"/>
      <c r="CB12" s="142"/>
      <c r="CC12" s="142"/>
      <c r="CD12" s="142"/>
      <c r="CE12" s="142"/>
      <c r="CF12" s="142"/>
      <c r="CG12" s="142"/>
      <c r="CH12" s="142"/>
      <c r="CI12" s="142"/>
      <c r="CJ12" s="142"/>
      <c r="CK12" s="142"/>
      <c r="CL12" s="142"/>
      <c r="CM12" s="142"/>
      <c r="CN12" s="142"/>
      <c r="CO12" s="142"/>
      <c r="CP12" s="142"/>
      <c r="CQ12" s="142"/>
      <c r="CR12" s="142"/>
      <c r="CS12" s="142"/>
      <c r="CT12" s="142"/>
      <c r="CU12" s="142"/>
      <c r="CV12" s="142"/>
      <c r="CW12" s="142"/>
      <c r="CX12" s="142"/>
      <c r="CY12" s="142"/>
      <c r="CZ12" s="142"/>
      <c r="DA12" s="47" t="s">
        <v>1653</v>
      </c>
      <c r="DB12" s="47" t="s">
        <v>1748</v>
      </c>
      <c r="DC12" s="57" t="s">
        <v>3141</v>
      </c>
      <c r="DD12" s="305"/>
      <c r="DE12" s="58" t="s">
        <v>1655</v>
      </c>
      <c r="DF12" s="47" t="s">
        <v>1712</v>
      </c>
      <c r="DG12" s="47" t="s">
        <v>1682</v>
      </c>
      <c r="DH12" s="47" t="s">
        <v>1658</v>
      </c>
      <c r="DI12" s="47" t="s">
        <v>1684</v>
      </c>
      <c r="DJ12" s="47" t="s">
        <v>1744</v>
      </c>
      <c r="DK12" s="47" t="s">
        <v>1714</v>
      </c>
      <c r="DL12" s="47" t="s">
        <v>1722</v>
      </c>
      <c r="DM12" s="47" t="s">
        <v>1663</v>
      </c>
      <c r="DN12" s="47" t="s">
        <v>1664</v>
      </c>
      <c r="DO12" s="47" t="s">
        <v>54</v>
      </c>
      <c r="DP12" s="47" t="s">
        <v>54</v>
      </c>
      <c r="DQ12" s="47" t="s">
        <v>479</v>
      </c>
      <c r="DR12" s="47" t="s">
        <v>1665</v>
      </c>
      <c r="DS12" s="47" t="s">
        <v>524</v>
      </c>
      <c r="DT12" s="47"/>
      <c r="DU12" s="47" t="s">
        <v>56</v>
      </c>
      <c r="DV12" s="47" t="s">
        <v>56</v>
      </c>
      <c r="DW12" s="47" t="s">
        <v>56</v>
      </c>
      <c r="DX12" s="47" t="s">
        <v>56</v>
      </c>
      <c r="DY12" s="47" t="s">
        <v>56</v>
      </c>
      <c r="DZ12" s="47" t="s">
        <v>56</v>
      </c>
    </row>
    <row r="13" spans="1:130" ht="409.5" x14ac:dyDescent="0.25">
      <c r="A13" s="22" t="s">
        <v>1643</v>
      </c>
      <c r="B13" s="47">
        <v>32</v>
      </c>
      <c r="C13" s="47" t="s">
        <v>1668</v>
      </c>
      <c r="D13" s="47">
        <v>3203</v>
      </c>
      <c r="E13" s="47" t="s">
        <v>1749</v>
      </c>
      <c r="F13" s="47">
        <v>78</v>
      </c>
      <c r="G13" s="42" t="s">
        <v>1750</v>
      </c>
      <c r="H13" s="47" t="s">
        <v>390</v>
      </c>
      <c r="I13" s="47">
        <v>4</v>
      </c>
      <c r="J13" s="47">
        <v>2019</v>
      </c>
      <c r="K13" s="47" t="s">
        <v>1751</v>
      </c>
      <c r="L13" s="47">
        <v>6</v>
      </c>
      <c r="M13" s="47" t="s">
        <v>1752</v>
      </c>
      <c r="N13" s="142"/>
      <c r="O13" s="142"/>
      <c r="P13" s="142"/>
      <c r="Q13" s="142"/>
      <c r="R13" s="47" t="s">
        <v>1753</v>
      </c>
      <c r="S13" s="47" t="s">
        <v>1754</v>
      </c>
      <c r="T13" s="47" t="s">
        <v>1755</v>
      </c>
      <c r="U13" s="138">
        <v>213</v>
      </c>
      <c r="V13" s="47" t="s">
        <v>1756</v>
      </c>
      <c r="W13" s="47" t="s">
        <v>1755</v>
      </c>
      <c r="X13" s="47" t="s">
        <v>47</v>
      </c>
      <c r="Y13" s="47">
        <v>4</v>
      </c>
      <c r="Z13" s="47">
        <v>2019</v>
      </c>
      <c r="AA13" s="47" t="s">
        <v>666</v>
      </c>
      <c r="AB13" s="47">
        <v>6</v>
      </c>
      <c r="AC13" s="47" t="s">
        <v>1757</v>
      </c>
      <c r="AD13" s="142"/>
      <c r="AE13" s="142"/>
      <c r="AF13" s="142"/>
      <c r="AG13" s="142"/>
      <c r="AH13" s="142"/>
      <c r="AI13" s="142"/>
      <c r="AJ13" s="142"/>
      <c r="AK13" s="142"/>
      <c r="AL13" s="142"/>
      <c r="AM13" s="142"/>
      <c r="AN13" s="142"/>
      <c r="AO13" s="142"/>
      <c r="AP13" s="142"/>
      <c r="AQ13" s="142"/>
      <c r="AR13" s="142"/>
      <c r="AS13" s="142"/>
      <c r="AT13" s="142"/>
      <c r="AU13" s="142"/>
      <c r="AV13" s="142"/>
      <c r="AW13" s="142"/>
      <c r="AX13" s="142"/>
      <c r="AY13" s="142"/>
      <c r="AZ13" s="142"/>
      <c r="BA13" s="142"/>
      <c r="BB13" s="142"/>
      <c r="BC13" s="142"/>
      <c r="BD13" s="142"/>
      <c r="BE13" s="142"/>
      <c r="BF13" s="142"/>
      <c r="BG13" s="142"/>
      <c r="BH13" s="142"/>
      <c r="BI13" s="142"/>
      <c r="BJ13" s="142"/>
      <c r="BK13" s="142"/>
      <c r="BL13" s="142"/>
      <c r="BM13" s="142"/>
      <c r="BN13" s="142"/>
      <c r="BO13" s="142"/>
      <c r="BP13" s="142"/>
      <c r="BQ13" s="142"/>
      <c r="BR13" s="142"/>
      <c r="BS13" s="142"/>
      <c r="BT13" s="142"/>
      <c r="BU13" s="142"/>
      <c r="BV13" s="142"/>
      <c r="BW13" s="142"/>
      <c r="BX13" s="142"/>
      <c r="BY13" s="142"/>
      <c r="BZ13" s="142"/>
      <c r="CA13" s="142"/>
      <c r="CB13" s="142"/>
      <c r="CC13" s="142"/>
      <c r="CD13" s="142"/>
      <c r="CE13" s="142"/>
      <c r="CF13" s="142"/>
      <c r="CG13" s="142"/>
      <c r="CH13" s="142"/>
      <c r="CI13" s="142"/>
      <c r="CJ13" s="142"/>
      <c r="CK13" s="142"/>
      <c r="CL13" s="142"/>
      <c r="CM13" s="142"/>
      <c r="CN13" s="142"/>
      <c r="CO13" s="142"/>
      <c r="CP13" s="142"/>
      <c r="CQ13" s="142"/>
      <c r="CR13" s="142"/>
      <c r="CS13" s="142"/>
      <c r="CT13" s="142"/>
      <c r="CU13" s="142"/>
      <c r="CV13" s="142"/>
      <c r="CW13" s="142"/>
      <c r="CX13" s="142"/>
      <c r="CY13" s="142"/>
      <c r="CZ13" s="142"/>
      <c r="DA13" s="47" t="s">
        <v>1653</v>
      </c>
      <c r="DB13" s="47" t="s">
        <v>1758</v>
      </c>
      <c r="DC13" s="57" t="s">
        <v>2945</v>
      </c>
      <c r="DD13" s="305">
        <v>134468860</v>
      </c>
      <c r="DE13" s="58" t="s">
        <v>1655</v>
      </c>
      <c r="DF13" s="47" t="s">
        <v>1759</v>
      </c>
      <c r="DG13" s="47" t="s">
        <v>1682</v>
      </c>
      <c r="DH13" s="47" t="s">
        <v>1658</v>
      </c>
      <c r="DI13" s="47" t="s">
        <v>1659</v>
      </c>
      <c r="DJ13" s="47" t="s">
        <v>1760</v>
      </c>
      <c r="DK13" s="47" t="s">
        <v>1761</v>
      </c>
      <c r="DL13" s="47" t="s">
        <v>1762</v>
      </c>
      <c r="DM13" s="47" t="s">
        <v>1663</v>
      </c>
      <c r="DN13" s="47" t="s">
        <v>1763</v>
      </c>
      <c r="DO13" s="47" t="s">
        <v>54</v>
      </c>
      <c r="DP13" s="47" t="s">
        <v>54</v>
      </c>
      <c r="DQ13" s="47" t="s">
        <v>479</v>
      </c>
      <c r="DR13" s="47" t="s">
        <v>1665</v>
      </c>
      <c r="DS13" s="47" t="s">
        <v>524</v>
      </c>
      <c r="DT13" s="47"/>
      <c r="DU13" s="47" t="s">
        <v>56</v>
      </c>
      <c r="DV13" s="47" t="s">
        <v>56</v>
      </c>
      <c r="DW13" s="47" t="s">
        <v>56</v>
      </c>
      <c r="DX13" s="47" t="s">
        <v>56</v>
      </c>
      <c r="DY13" s="47" t="s">
        <v>56</v>
      </c>
      <c r="DZ13" s="47" t="s">
        <v>56</v>
      </c>
    </row>
    <row r="14" spans="1:130" ht="409.5" x14ac:dyDescent="0.25">
      <c r="A14" s="22" t="s">
        <v>1643</v>
      </c>
      <c r="B14" s="47">
        <v>32</v>
      </c>
      <c r="C14" s="47" t="s">
        <v>1668</v>
      </c>
      <c r="D14" s="47">
        <v>3203</v>
      </c>
      <c r="E14" s="47" t="s">
        <v>1749</v>
      </c>
      <c r="F14" s="47">
        <v>78</v>
      </c>
      <c r="G14" s="47" t="s">
        <v>1750</v>
      </c>
      <c r="H14" s="47" t="s">
        <v>390</v>
      </c>
      <c r="I14" s="47">
        <v>4</v>
      </c>
      <c r="J14" s="47">
        <v>2019</v>
      </c>
      <c r="K14" s="47" t="s">
        <v>1751</v>
      </c>
      <c r="L14" s="47">
        <v>6</v>
      </c>
      <c r="M14" s="47" t="s">
        <v>1752</v>
      </c>
      <c r="N14" s="142"/>
      <c r="O14" s="142"/>
      <c r="P14" s="142"/>
      <c r="Q14" s="142"/>
      <c r="R14" s="47" t="s">
        <v>1753</v>
      </c>
      <c r="S14" s="47" t="s">
        <v>1764</v>
      </c>
      <c r="T14" s="47" t="s">
        <v>1765</v>
      </c>
      <c r="U14" s="140">
        <v>214</v>
      </c>
      <c r="V14" s="47" t="s">
        <v>1766</v>
      </c>
      <c r="W14" s="47" t="s">
        <v>2946</v>
      </c>
      <c r="X14" s="47" t="s">
        <v>710</v>
      </c>
      <c r="Y14" s="47">
        <v>0</v>
      </c>
      <c r="Z14" s="47">
        <v>2019</v>
      </c>
      <c r="AA14" s="47" t="s">
        <v>666</v>
      </c>
      <c r="AB14" s="47">
        <v>100</v>
      </c>
      <c r="AC14" s="47" t="s">
        <v>1767</v>
      </c>
      <c r="AD14" s="142"/>
      <c r="AE14" s="142"/>
      <c r="AF14" s="142"/>
      <c r="AG14" s="142"/>
      <c r="AH14" s="142"/>
      <c r="AI14" s="142"/>
      <c r="AJ14" s="142"/>
      <c r="AK14" s="142"/>
      <c r="AL14" s="142"/>
      <c r="AM14" s="142"/>
      <c r="AN14" s="142"/>
      <c r="AO14" s="142"/>
      <c r="AP14" s="142"/>
      <c r="AQ14" s="142"/>
      <c r="AR14" s="142"/>
      <c r="AS14" s="142"/>
      <c r="AT14" s="142"/>
      <c r="AU14" s="142"/>
      <c r="AV14" s="142"/>
      <c r="AW14" s="142"/>
      <c r="AX14" s="142"/>
      <c r="AY14" s="142"/>
      <c r="AZ14" s="142"/>
      <c r="BA14" s="142"/>
      <c r="BB14" s="142"/>
      <c r="BC14" s="142"/>
      <c r="BD14" s="142"/>
      <c r="BE14" s="142"/>
      <c r="BF14" s="142"/>
      <c r="BG14" s="142"/>
      <c r="BH14" s="142"/>
      <c r="BI14" s="142"/>
      <c r="BJ14" s="142"/>
      <c r="BK14" s="142"/>
      <c r="BL14" s="142"/>
      <c r="BM14" s="142"/>
      <c r="BN14" s="142"/>
      <c r="BO14" s="142"/>
      <c r="BP14" s="142"/>
      <c r="BQ14" s="142"/>
      <c r="BR14" s="142"/>
      <c r="BS14" s="142"/>
      <c r="BT14" s="142"/>
      <c r="BU14" s="142"/>
      <c r="BV14" s="142"/>
      <c r="BW14" s="142"/>
      <c r="BX14" s="142"/>
      <c r="BY14" s="142"/>
      <c r="BZ14" s="142"/>
      <c r="CA14" s="142"/>
      <c r="CB14" s="142"/>
      <c r="CC14" s="142"/>
      <c r="CD14" s="142"/>
      <c r="CE14" s="142"/>
      <c r="CF14" s="142"/>
      <c r="CG14" s="142"/>
      <c r="CH14" s="142"/>
      <c r="CI14" s="142"/>
      <c r="CJ14" s="142"/>
      <c r="CK14" s="142"/>
      <c r="CL14" s="142"/>
      <c r="CM14" s="142"/>
      <c r="CN14" s="142"/>
      <c r="CO14" s="142"/>
      <c r="CP14" s="142"/>
      <c r="CQ14" s="142"/>
      <c r="CR14" s="142"/>
      <c r="CS14" s="142"/>
      <c r="CT14" s="142"/>
      <c r="CU14" s="142"/>
      <c r="CV14" s="142"/>
      <c r="CW14" s="142"/>
      <c r="CX14" s="142"/>
      <c r="CY14" s="142"/>
      <c r="CZ14" s="142"/>
      <c r="DA14" s="47" t="s">
        <v>1653</v>
      </c>
      <c r="DB14" s="47" t="s">
        <v>1768</v>
      </c>
      <c r="DC14" s="57" t="s">
        <v>3142</v>
      </c>
      <c r="DD14" s="305"/>
      <c r="DE14" s="58" t="s">
        <v>1655</v>
      </c>
      <c r="DF14" s="47" t="s">
        <v>1769</v>
      </c>
      <c r="DG14" s="47" t="s">
        <v>1682</v>
      </c>
      <c r="DH14" s="47" t="s">
        <v>1770</v>
      </c>
      <c r="DI14" s="47" t="s">
        <v>1659</v>
      </c>
      <c r="DJ14" s="47" t="s">
        <v>1760</v>
      </c>
      <c r="DK14" s="47" t="s">
        <v>1761</v>
      </c>
      <c r="DL14" s="47" t="s">
        <v>481</v>
      </c>
      <c r="DM14" s="47" t="s">
        <v>1663</v>
      </c>
      <c r="DN14" s="47" t="s">
        <v>1664</v>
      </c>
      <c r="DO14" s="47" t="s">
        <v>54</v>
      </c>
      <c r="DP14" s="47" t="s">
        <v>54</v>
      </c>
      <c r="DQ14" s="47" t="s">
        <v>479</v>
      </c>
      <c r="DR14" s="47" t="s">
        <v>1665</v>
      </c>
      <c r="DS14" s="47" t="s">
        <v>524</v>
      </c>
      <c r="DT14" s="47"/>
      <c r="DU14" s="47" t="s">
        <v>56</v>
      </c>
      <c r="DV14" s="47" t="s">
        <v>56</v>
      </c>
      <c r="DW14" s="47" t="s">
        <v>56</v>
      </c>
      <c r="DX14" s="47" t="s">
        <v>56</v>
      </c>
      <c r="DY14" s="47" t="s">
        <v>56</v>
      </c>
      <c r="DZ14" s="47" t="s">
        <v>56</v>
      </c>
    </row>
    <row r="15" spans="1:130" ht="242.25" x14ac:dyDescent="0.25">
      <c r="A15" s="22" t="s">
        <v>1643</v>
      </c>
      <c r="B15" s="47">
        <v>32</v>
      </c>
      <c r="C15" s="47" t="s">
        <v>1668</v>
      </c>
      <c r="D15" s="47">
        <v>3203</v>
      </c>
      <c r="E15" s="47" t="s">
        <v>1749</v>
      </c>
      <c r="F15" s="47">
        <v>78</v>
      </c>
      <c r="G15" s="47" t="s">
        <v>1750</v>
      </c>
      <c r="H15" s="47" t="s">
        <v>390</v>
      </c>
      <c r="I15" s="47">
        <v>4</v>
      </c>
      <c r="J15" s="47">
        <v>2019</v>
      </c>
      <c r="K15" s="47" t="s">
        <v>1751</v>
      </c>
      <c r="L15" s="47">
        <v>6</v>
      </c>
      <c r="M15" s="47" t="s">
        <v>1752</v>
      </c>
      <c r="N15" s="142"/>
      <c r="O15" s="142"/>
      <c r="P15" s="142"/>
      <c r="Q15" s="142"/>
      <c r="R15" s="47" t="s">
        <v>1753</v>
      </c>
      <c r="S15" s="47" t="s">
        <v>1771</v>
      </c>
      <c r="T15" s="47" t="s">
        <v>1772</v>
      </c>
      <c r="U15" s="138">
        <v>215</v>
      </c>
      <c r="V15" s="47" t="s">
        <v>1773</v>
      </c>
      <c r="W15" s="47" t="s">
        <v>3272</v>
      </c>
      <c r="X15" s="47" t="s">
        <v>390</v>
      </c>
      <c r="Y15" s="47">
        <v>0</v>
      </c>
      <c r="Z15" s="47">
        <v>2019</v>
      </c>
      <c r="AA15" s="47" t="s">
        <v>666</v>
      </c>
      <c r="AB15" s="47">
        <v>3</v>
      </c>
      <c r="AC15" s="47" t="s">
        <v>1774</v>
      </c>
      <c r="AD15" s="142"/>
      <c r="AE15" s="142"/>
      <c r="AF15" s="142"/>
      <c r="AG15" s="142"/>
      <c r="AH15" s="142"/>
      <c r="AI15" s="142"/>
      <c r="AJ15" s="142"/>
      <c r="AK15" s="142"/>
      <c r="AL15" s="142"/>
      <c r="AM15" s="142"/>
      <c r="AN15" s="142"/>
      <c r="AO15" s="142"/>
      <c r="AP15" s="142"/>
      <c r="AQ15" s="142"/>
      <c r="AR15" s="142"/>
      <c r="AS15" s="142"/>
      <c r="AT15" s="142"/>
      <c r="AU15" s="142"/>
      <c r="AV15" s="142"/>
      <c r="AW15" s="142"/>
      <c r="AX15" s="142"/>
      <c r="AY15" s="142"/>
      <c r="AZ15" s="142"/>
      <c r="BA15" s="142"/>
      <c r="BB15" s="142"/>
      <c r="BC15" s="142"/>
      <c r="BD15" s="142"/>
      <c r="BE15" s="142"/>
      <c r="BF15" s="142"/>
      <c r="BG15" s="142"/>
      <c r="BH15" s="142"/>
      <c r="BI15" s="142"/>
      <c r="BJ15" s="142"/>
      <c r="BK15" s="142"/>
      <c r="BL15" s="142"/>
      <c r="BM15" s="142"/>
      <c r="BN15" s="142"/>
      <c r="BO15" s="142"/>
      <c r="BP15" s="142"/>
      <c r="BQ15" s="142"/>
      <c r="BR15" s="142"/>
      <c r="BS15" s="142"/>
      <c r="BT15" s="142"/>
      <c r="BU15" s="142"/>
      <c r="BV15" s="142"/>
      <c r="BW15" s="142"/>
      <c r="BX15" s="142"/>
      <c r="BY15" s="142"/>
      <c r="BZ15" s="142"/>
      <c r="CA15" s="142"/>
      <c r="CB15" s="142"/>
      <c r="CC15" s="142"/>
      <c r="CD15" s="142"/>
      <c r="CE15" s="142"/>
      <c r="CF15" s="142"/>
      <c r="CG15" s="142"/>
      <c r="CH15" s="142"/>
      <c r="CI15" s="142"/>
      <c r="CJ15" s="142"/>
      <c r="CK15" s="142"/>
      <c r="CL15" s="142"/>
      <c r="CM15" s="142"/>
      <c r="CN15" s="142"/>
      <c r="CO15" s="142"/>
      <c r="CP15" s="142"/>
      <c r="CQ15" s="142"/>
      <c r="CR15" s="142"/>
      <c r="CS15" s="142"/>
      <c r="CT15" s="142"/>
      <c r="CU15" s="142"/>
      <c r="CV15" s="142"/>
      <c r="CW15" s="142"/>
      <c r="CX15" s="142"/>
      <c r="CY15" s="142"/>
      <c r="CZ15" s="142"/>
      <c r="DA15" s="47" t="s">
        <v>1653</v>
      </c>
      <c r="DB15" s="47" t="s">
        <v>1775</v>
      </c>
      <c r="DC15" s="57" t="s">
        <v>3143</v>
      </c>
      <c r="DD15" s="305"/>
      <c r="DE15" s="58"/>
      <c r="DF15" s="47"/>
      <c r="DG15" s="47"/>
      <c r="DH15" s="47" t="s">
        <v>1770</v>
      </c>
      <c r="DI15" s="47" t="s">
        <v>1659</v>
      </c>
      <c r="DJ15" s="47" t="s">
        <v>1760</v>
      </c>
      <c r="DK15" s="47" t="s">
        <v>1761</v>
      </c>
      <c r="DL15" s="47" t="s">
        <v>481</v>
      </c>
      <c r="DM15" s="47" t="s">
        <v>1663</v>
      </c>
      <c r="DN15" s="47" t="s">
        <v>1664</v>
      </c>
      <c r="DO15" s="47" t="s">
        <v>54</v>
      </c>
      <c r="DP15" s="47" t="s">
        <v>54</v>
      </c>
      <c r="DQ15" s="47" t="s">
        <v>479</v>
      </c>
      <c r="DR15" s="47" t="s">
        <v>1665</v>
      </c>
      <c r="DS15" s="47" t="s">
        <v>524</v>
      </c>
      <c r="DT15" s="47"/>
      <c r="DU15" s="47" t="s">
        <v>56</v>
      </c>
      <c r="DV15" s="47" t="s">
        <v>56</v>
      </c>
      <c r="DW15" s="47" t="s">
        <v>56</v>
      </c>
      <c r="DX15" s="47" t="s">
        <v>56</v>
      </c>
      <c r="DY15" s="47" t="s">
        <v>56</v>
      </c>
      <c r="DZ15" s="47" t="s">
        <v>56</v>
      </c>
    </row>
    <row r="16" spans="1:130" ht="409.5" x14ac:dyDescent="0.25">
      <c r="A16" s="22" t="s">
        <v>1643</v>
      </c>
      <c r="B16" s="47">
        <v>32</v>
      </c>
      <c r="C16" s="47" t="s">
        <v>1668</v>
      </c>
      <c r="D16" s="47">
        <v>3204</v>
      </c>
      <c r="E16" s="47" t="s">
        <v>1776</v>
      </c>
      <c r="F16" s="47">
        <v>79</v>
      </c>
      <c r="G16" s="47" t="s">
        <v>1777</v>
      </c>
      <c r="H16" s="47" t="s">
        <v>1778</v>
      </c>
      <c r="I16" s="47">
        <v>36014</v>
      </c>
      <c r="J16" s="47">
        <v>2019</v>
      </c>
      <c r="K16" s="47" t="s">
        <v>1740</v>
      </c>
      <c r="L16" s="47">
        <v>76014</v>
      </c>
      <c r="M16" s="47" t="s">
        <v>2947</v>
      </c>
      <c r="N16" s="142"/>
      <c r="O16" s="142"/>
      <c r="P16" s="142"/>
      <c r="Q16" s="142"/>
      <c r="R16" s="47" t="s">
        <v>1729</v>
      </c>
      <c r="S16" s="47">
        <v>3204011</v>
      </c>
      <c r="T16" s="47" t="s">
        <v>1779</v>
      </c>
      <c r="U16" s="138">
        <v>216</v>
      </c>
      <c r="V16" s="47">
        <v>320401104</v>
      </c>
      <c r="W16" s="47" t="s">
        <v>3144</v>
      </c>
      <c r="X16" s="47" t="s">
        <v>390</v>
      </c>
      <c r="Y16" s="56">
        <f>+I16/50</f>
        <v>720.28</v>
      </c>
      <c r="Z16" s="47">
        <v>2019</v>
      </c>
      <c r="AA16" s="47" t="s">
        <v>666</v>
      </c>
      <c r="AB16" s="47">
        <v>1520</v>
      </c>
      <c r="AC16" s="47" t="s">
        <v>3273</v>
      </c>
      <c r="AD16" s="142"/>
      <c r="AE16" s="142"/>
      <c r="AF16" s="142"/>
      <c r="AG16" s="142"/>
      <c r="AH16" s="142"/>
      <c r="AI16" s="142"/>
      <c r="AJ16" s="142"/>
      <c r="AK16" s="142"/>
      <c r="AL16" s="142"/>
      <c r="AM16" s="142"/>
      <c r="AN16" s="142"/>
      <c r="AO16" s="142"/>
      <c r="AP16" s="142"/>
      <c r="AQ16" s="142"/>
      <c r="AR16" s="142"/>
      <c r="AS16" s="142"/>
      <c r="AT16" s="142"/>
      <c r="AU16" s="142"/>
      <c r="AV16" s="142"/>
      <c r="AW16" s="142"/>
      <c r="AX16" s="142"/>
      <c r="AY16" s="142"/>
      <c r="AZ16" s="142"/>
      <c r="BA16" s="142"/>
      <c r="BB16" s="142"/>
      <c r="BC16" s="142"/>
      <c r="BD16" s="142"/>
      <c r="BE16" s="142"/>
      <c r="BF16" s="142"/>
      <c r="BG16" s="142"/>
      <c r="BH16" s="142"/>
      <c r="BI16" s="142"/>
      <c r="BJ16" s="142"/>
      <c r="BK16" s="142"/>
      <c r="BL16" s="142"/>
      <c r="BM16" s="142"/>
      <c r="BN16" s="142"/>
      <c r="BO16" s="142"/>
      <c r="BP16" s="142"/>
      <c r="BQ16" s="142"/>
      <c r="BR16" s="142"/>
      <c r="BS16" s="142"/>
      <c r="BT16" s="142"/>
      <c r="BU16" s="142"/>
      <c r="BV16" s="142"/>
      <c r="BW16" s="142"/>
      <c r="BX16" s="142"/>
      <c r="BY16" s="142"/>
      <c r="BZ16" s="142"/>
      <c r="CA16" s="142"/>
      <c r="CB16" s="142"/>
      <c r="CC16" s="142"/>
      <c r="CD16" s="142"/>
      <c r="CE16" s="142"/>
      <c r="CF16" s="142"/>
      <c r="CG16" s="142"/>
      <c r="CH16" s="142"/>
      <c r="CI16" s="142"/>
      <c r="CJ16" s="142"/>
      <c r="CK16" s="142"/>
      <c r="CL16" s="142"/>
      <c r="CM16" s="142"/>
      <c r="CN16" s="142"/>
      <c r="CO16" s="142"/>
      <c r="CP16" s="142"/>
      <c r="CQ16" s="142"/>
      <c r="CR16" s="142"/>
      <c r="CS16" s="142"/>
      <c r="CT16" s="142"/>
      <c r="CU16" s="142"/>
      <c r="CV16" s="142"/>
      <c r="CW16" s="142"/>
      <c r="CX16" s="142"/>
      <c r="CY16" s="142"/>
      <c r="CZ16" s="142"/>
      <c r="DA16" s="47" t="s">
        <v>1653</v>
      </c>
      <c r="DB16" s="47" t="s">
        <v>1780</v>
      </c>
      <c r="DC16" s="57" t="s">
        <v>3145</v>
      </c>
      <c r="DD16" s="305">
        <v>187425616</v>
      </c>
      <c r="DE16" s="58" t="s">
        <v>1655</v>
      </c>
      <c r="DF16" s="47" t="s">
        <v>1781</v>
      </c>
      <c r="DG16" s="47" t="s">
        <v>1682</v>
      </c>
      <c r="DH16" s="47" t="s">
        <v>1782</v>
      </c>
      <c r="DI16" s="47" t="s">
        <v>1659</v>
      </c>
      <c r="DJ16" s="47" t="s">
        <v>1783</v>
      </c>
      <c r="DK16" s="47" t="s">
        <v>1784</v>
      </c>
      <c r="DL16" s="47"/>
      <c r="DM16" s="47" t="s">
        <v>1663</v>
      </c>
      <c r="DN16" s="47" t="s">
        <v>1664</v>
      </c>
      <c r="DO16" s="47" t="s">
        <v>54</v>
      </c>
      <c r="DP16" s="47" t="s">
        <v>54</v>
      </c>
      <c r="DQ16" s="47" t="s">
        <v>479</v>
      </c>
      <c r="DR16" s="47" t="s">
        <v>1665</v>
      </c>
      <c r="DS16" s="47" t="s">
        <v>524</v>
      </c>
      <c r="DT16" s="47"/>
      <c r="DU16" s="47" t="s">
        <v>56</v>
      </c>
      <c r="DV16" s="47" t="s">
        <v>56</v>
      </c>
      <c r="DW16" s="47" t="s">
        <v>56</v>
      </c>
      <c r="DX16" s="47" t="s">
        <v>56</v>
      </c>
      <c r="DY16" s="47" t="s">
        <v>56</v>
      </c>
      <c r="DZ16" s="47" t="s">
        <v>481</v>
      </c>
    </row>
    <row r="17" spans="1:130" ht="370.5" x14ac:dyDescent="0.25">
      <c r="A17" s="22" t="s">
        <v>1643</v>
      </c>
      <c r="B17" s="47">
        <v>32</v>
      </c>
      <c r="C17" s="47" t="s">
        <v>1668</v>
      </c>
      <c r="D17" s="47">
        <v>3204</v>
      </c>
      <c r="E17" s="47" t="s">
        <v>1776</v>
      </c>
      <c r="F17" s="47">
        <v>79</v>
      </c>
      <c r="G17" s="47" t="s">
        <v>1777</v>
      </c>
      <c r="H17" s="47" t="s">
        <v>1778</v>
      </c>
      <c r="I17" s="47">
        <v>36014</v>
      </c>
      <c r="J17" s="47">
        <v>2019</v>
      </c>
      <c r="K17" s="47" t="s">
        <v>1740</v>
      </c>
      <c r="L17" s="47">
        <v>76014</v>
      </c>
      <c r="M17" s="47" t="s">
        <v>2947</v>
      </c>
      <c r="N17" s="142"/>
      <c r="O17" s="142"/>
      <c r="P17" s="142"/>
      <c r="Q17" s="142"/>
      <c r="R17" s="47" t="s">
        <v>1729</v>
      </c>
      <c r="S17" s="47">
        <v>3204011</v>
      </c>
      <c r="T17" s="47" t="s">
        <v>1779</v>
      </c>
      <c r="U17" s="140">
        <v>217</v>
      </c>
      <c r="V17" s="47">
        <v>320401103</v>
      </c>
      <c r="W17" s="47" t="s">
        <v>1785</v>
      </c>
      <c r="X17" s="47" t="s">
        <v>390</v>
      </c>
      <c r="Y17" s="47">
        <v>4</v>
      </c>
      <c r="Z17" s="47">
        <v>2019</v>
      </c>
      <c r="AA17" s="47" t="s">
        <v>666</v>
      </c>
      <c r="AB17" s="47">
        <v>9</v>
      </c>
      <c r="AC17" s="47" t="s">
        <v>1786</v>
      </c>
      <c r="AD17" s="142"/>
      <c r="AE17" s="142"/>
      <c r="AF17" s="142"/>
      <c r="AG17" s="142"/>
      <c r="AH17" s="142"/>
      <c r="AI17" s="142"/>
      <c r="AJ17" s="142"/>
      <c r="AK17" s="142"/>
      <c r="AL17" s="142"/>
      <c r="AM17" s="142"/>
      <c r="AN17" s="142"/>
      <c r="AO17" s="142"/>
      <c r="AP17" s="142"/>
      <c r="AQ17" s="142"/>
      <c r="AR17" s="142"/>
      <c r="AS17" s="142"/>
      <c r="AT17" s="142"/>
      <c r="AU17" s="142"/>
      <c r="AV17" s="142"/>
      <c r="AW17" s="142"/>
      <c r="AX17" s="142"/>
      <c r="AY17" s="142"/>
      <c r="AZ17" s="142"/>
      <c r="BA17" s="142"/>
      <c r="BB17" s="142"/>
      <c r="BC17" s="142"/>
      <c r="BD17" s="142"/>
      <c r="BE17" s="142"/>
      <c r="BF17" s="142"/>
      <c r="BG17" s="142"/>
      <c r="BH17" s="142"/>
      <c r="BI17" s="142"/>
      <c r="BJ17" s="142"/>
      <c r="BK17" s="142"/>
      <c r="BL17" s="142"/>
      <c r="BM17" s="142"/>
      <c r="BN17" s="142"/>
      <c r="BO17" s="142"/>
      <c r="BP17" s="142"/>
      <c r="BQ17" s="142"/>
      <c r="BR17" s="142"/>
      <c r="BS17" s="142"/>
      <c r="BT17" s="142"/>
      <c r="BU17" s="142"/>
      <c r="BV17" s="142"/>
      <c r="BW17" s="142"/>
      <c r="BX17" s="142"/>
      <c r="BY17" s="142"/>
      <c r="BZ17" s="142"/>
      <c r="CA17" s="142"/>
      <c r="CB17" s="142"/>
      <c r="CC17" s="142"/>
      <c r="CD17" s="142"/>
      <c r="CE17" s="142"/>
      <c r="CF17" s="142"/>
      <c r="CG17" s="142"/>
      <c r="CH17" s="142"/>
      <c r="CI17" s="142"/>
      <c r="CJ17" s="142"/>
      <c r="CK17" s="142"/>
      <c r="CL17" s="142"/>
      <c r="CM17" s="142"/>
      <c r="CN17" s="142"/>
      <c r="CO17" s="142"/>
      <c r="CP17" s="142"/>
      <c r="CQ17" s="142"/>
      <c r="CR17" s="142"/>
      <c r="CS17" s="142"/>
      <c r="CT17" s="142"/>
      <c r="CU17" s="142"/>
      <c r="CV17" s="142"/>
      <c r="CW17" s="142"/>
      <c r="CX17" s="142"/>
      <c r="CY17" s="142"/>
      <c r="CZ17" s="142"/>
      <c r="DA17" s="47" t="s">
        <v>1653</v>
      </c>
      <c r="DB17" s="47" t="s">
        <v>1780</v>
      </c>
      <c r="DC17" s="57" t="s">
        <v>1787</v>
      </c>
      <c r="DD17" s="305"/>
      <c r="DE17" s="58" t="s">
        <v>1655</v>
      </c>
      <c r="DF17" s="47" t="s">
        <v>1737</v>
      </c>
      <c r="DG17" s="47" t="s">
        <v>1682</v>
      </c>
      <c r="DH17" s="47" t="s">
        <v>1782</v>
      </c>
      <c r="DI17" s="47" t="s">
        <v>1659</v>
      </c>
      <c r="DJ17" s="47" t="s">
        <v>1783</v>
      </c>
      <c r="DK17" s="47" t="s">
        <v>1784</v>
      </c>
      <c r="DL17" s="47"/>
      <c r="DM17" s="47" t="s">
        <v>1663</v>
      </c>
      <c r="DN17" s="47" t="s">
        <v>1664</v>
      </c>
      <c r="DO17" s="47" t="s">
        <v>54</v>
      </c>
      <c r="DP17" s="47" t="s">
        <v>54</v>
      </c>
      <c r="DQ17" s="47" t="s">
        <v>479</v>
      </c>
      <c r="DR17" s="47" t="s">
        <v>1665</v>
      </c>
      <c r="DS17" s="47" t="s">
        <v>524</v>
      </c>
      <c r="DT17" s="47"/>
      <c r="DU17" s="47" t="s">
        <v>56</v>
      </c>
      <c r="DV17" s="47" t="s">
        <v>56</v>
      </c>
      <c r="DW17" s="47" t="s">
        <v>56</v>
      </c>
      <c r="DX17" s="47" t="s">
        <v>56</v>
      </c>
      <c r="DY17" s="47" t="s">
        <v>56</v>
      </c>
      <c r="DZ17" s="47" t="s">
        <v>481</v>
      </c>
    </row>
    <row r="18" spans="1:130" ht="370.5" x14ac:dyDescent="0.25">
      <c r="A18" s="22" t="s">
        <v>1643</v>
      </c>
      <c r="B18" s="47">
        <v>32</v>
      </c>
      <c r="C18" s="47" t="s">
        <v>1668</v>
      </c>
      <c r="D18" s="47">
        <v>3204</v>
      </c>
      <c r="E18" s="47" t="s">
        <v>1776</v>
      </c>
      <c r="F18" s="47">
        <v>79</v>
      </c>
      <c r="G18" s="47" t="s">
        <v>1777</v>
      </c>
      <c r="H18" s="47" t="s">
        <v>1778</v>
      </c>
      <c r="I18" s="47">
        <v>36014</v>
      </c>
      <c r="J18" s="47">
        <v>2019</v>
      </c>
      <c r="K18" s="47" t="s">
        <v>1740</v>
      </c>
      <c r="L18" s="47">
        <v>76014</v>
      </c>
      <c r="M18" s="47" t="s">
        <v>2947</v>
      </c>
      <c r="N18" s="142"/>
      <c r="O18" s="142"/>
      <c r="P18" s="142"/>
      <c r="Q18" s="142"/>
      <c r="R18" s="47" t="s">
        <v>1729</v>
      </c>
      <c r="S18" s="47">
        <v>3204012</v>
      </c>
      <c r="T18" s="47" t="s">
        <v>1779</v>
      </c>
      <c r="U18" s="138">
        <v>218</v>
      </c>
      <c r="V18" s="47">
        <v>320401200</v>
      </c>
      <c r="W18" s="47" t="s">
        <v>1788</v>
      </c>
      <c r="X18" s="47" t="s">
        <v>390</v>
      </c>
      <c r="Y18" s="47">
        <v>0</v>
      </c>
      <c r="Z18" s="47">
        <v>2019</v>
      </c>
      <c r="AA18" s="47" t="s">
        <v>666</v>
      </c>
      <c r="AB18" s="47">
        <v>3</v>
      </c>
      <c r="AC18" s="47" t="s">
        <v>1789</v>
      </c>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2"/>
      <c r="BA18" s="142"/>
      <c r="BB18" s="142"/>
      <c r="BC18" s="142"/>
      <c r="BD18" s="142"/>
      <c r="BE18" s="142"/>
      <c r="BF18" s="142"/>
      <c r="BG18" s="142"/>
      <c r="BH18" s="142"/>
      <c r="BI18" s="142"/>
      <c r="BJ18" s="142"/>
      <c r="BK18" s="142"/>
      <c r="BL18" s="142"/>
      <c r="BM18" s="142"/>
      <c r="BN18" s="142"/>
      <c r="BO18" s="142"/>
      <c r="BP18" s="142"/>
      <c r="BQ18" s="142"/>
      <c r="BR18" s="142"/>
      <c r="BS18" s="142"/>
      <c r="BT18" s="142"/>
      <c r="BU18" s="142"/>
      <c r="BV18" s="142"/>
      <c r="BW18" s="142"/>
      <c r="BX18" s="142"/>
      <c r="BY18" s="142"/>
      <c r="BZ18" s="142"/>
      <c r="CA18" s="142"/>
      <c r="CB18" s="142"/>
      <c r="CC18" s="142"/>
      <c r="CD18" s="142"/>
      <c r="CE18" s="142"/>
      <c r="CF18" s="142"/>
      <c r="CG18" s="142"/>
      <c r="CH18" s="142"/>
      <c r="CI18" s="142"/>
      <c r="CJ18" s="142"/>
      <c r="CK18" s="142"/>
      <c r="CL18" s="142"/>
      <c r="CM18" s="142"/>
      <c r="CN18" s="142"/>
      <c r="CO18" s="142"/>
      <c r="CP18" s="142"/>
      <c r="CQ18" s="142"/>
      <c r="CR18" s="142"/>
      <c r="CS18" s="142"/>
      <c r="CT18" s="142"/>
      <c r="CU18" s="142"/>
      <c r="CV18" s="142"/>
      <c r="CW18" s="142"/>
      <c r="CX18" s="142"/>
      <c r="CY18" s="142"/>
      <c r="CZ18" s="142"/>
      <c r="DA18" s="47" t="s">
        <v>1653</v>
      </c>
      <c r="DB18" s="47" t="s">
        <v>1790</v>
      </c>
      <c r="DC18" s="57" t="s">
        <v>1787</v>
      </c>
      <c r="DD18" s="305"/>
      <c r="DE18" s="58" t="s">
        <v>1655</v>
      </c>
      <c r="DF18" s="47" t="s">
        <v>1737</v>
      </c>
      <c r="DG18" s="47" t="s">
        <v>1682</v>
      </c>
      <c r="DH18" s="47" t="s">
        <v>1782</v>
      </c>
      <c r="DI18" s="47" t="s">
        <v>1659</v>
      </c>
      <c r="DJ18" s="47" t="s">
        <v>1783</v>
      </c>
      <c r="DK18" s="47" t="s">
        <v>1784</v>
      </c>
      <c r="DL18" s="47"/>
      <c r="DM18" s="47" t="s">
        <v>1663</v>
      </c>
      <c r="DN18" s="47" t="s">
        <v>1664</v>
      </c>
      <c r="DO18" s="47" t="s">
        <v>54</v>
      </c>
      <c r="DP18" s="47" t="s">
        <v>54</v>
      </c>
      <c r="DQ18" s="47" t="s">
        <v>479</v>
      </c>
      <c r="DR18" s="47" t="s">
        <v>1665</v>
      </c>
      <c r="DS18" s="47" t="s">
        <v>524</v>
      </c>
      <c r="DT18" s="47"/>
      <c r="DU18" s="47" t="s">
        <v>56</v>
      </c>
      <c r="DV18" s="47" t="s">
        <v>56</v>
      </c>
      <c r="DW18" s="47" t="s">
        <v>56</v>
      </c>
      <c r="DX18" s="47" t="s">
        <v>56</v>
      </c>
      <c r="DY18" s="47" t="s">
        <v>56</v>
      </c>
      <c r="DZ18" s="47" t="s">
        <v>481</v>
      </c>
    </row>
    <row r="19" spans="1:130" ht="313.5" x14ac:dyDescent="0.25">
      <c r="A19" s="22" t="s">
        <v>1643</v>
      </c>
      <c r="B19" s="47">
        <v>32</v>
      </c>
      <c r="C19" s="47" t="s">
        <v>1668</v>
      </c>
      <c r="D19" s="47">
        <v>3205</v>
      </c>
      <c r="E19" s="47" t="s">
        <v>1791</v>
      </c>
      <c r="F19" s="47">
        <v>80</v>
      </c>
      <c r="G19" s="47" t="s">
        <v>1792</v>
      </c>
      <c r="H19" s="47" t="s">
        <v>239</v>
      </c>
      <c r="I19" s="24">
        <v>0.75</v>
      </c>
      <c r="J19" s="47">
        <v>2019</v>
      </c>
      <c r="K19" s="47" t="s">
        <v>1793</v>
      </c>
      <c r="L19" s="24">
        <v>0.6</v>
      </c>
      <c r="M19" s="47" t="s">
        <v>1794</v>
      </c>
      <c r="N19" s="142"/>
      <c r="O19" s="142"/>
      <c r="P19" s="142"/>
      <c r="Q19" s="142"/>
      <c r="R19" s="47" t="s">
        <v>1729</v>
      </c>
      <c r="S19" s="47" t="s">
        <v>1795</v>
      </c>
      <c r="T19" s="47" t="s">
        <v>1796</v>
      </c>
      <c r="U19" s="138">
        <v>219</v>
      </c>
      <c r="V19" s="47" t="s">
        <v>1797</v>
      </c>
      <c r="W19" s="47" t="s">
        <v>1798</v>
      </c>
      <c r="X19" s="47" t="s">
        <v>390</v>
      </c>
      <c r="Y19" s="47">
        <v>5</v>
      </c>
      <c r="Z19" s="47">
        <v>2019</v>
      </c>
      <c r="AA19" s="47" t="s">
        <v>666</v>
      </c>
      <c r="AB19" s="47">
        <v>10</v>
      </c>
      <c r="AC19" s="47" t="s">
        <v>1799</v>
      </c>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2"/>
      <c r="BA19" s="142"/>
      <c r="BB19" s="142"/>
      <c r="BC19" s="142"/>
      <c r="BD19" s="142"/>
      <c r="BE19" s="142"/>
      <c r="BF19" s="142"/>
      <c r="BG19" s="142"/>
      <c r="BH19" s="142"/>
      <c r="BI19" s="142"/>
      <c r="BJ19" s="142"/>
      <c r="BK19" s="142"/>
      <c r="BL19" s="142"/>
      <c r="BM19" s="142"/>
      <c r="BN19" s="142"/>
      <c r="BO19" s="142"/>
      <c r="BP19" s="142"/>
      <c r="BQ19" s="142"/>
      <c r="BR19" s="142"/>
      <c r="BS19" s="142"/>
      <c r="BT19" s="142"/>
      <c r="BU19" s="142"/>
      <c r="BV19" s="142"/>
      <c r="BW19" s="142"/>
      <c r="BX19" s="142"/>
      <c r="BY19" s="142"/>
      <c r="BZ19" s="142"/>
      <c r="CA19" s="142"/>
      <c r="CB19" s="142"/>
      <c r="CC19" s="142"/>
      <c r="CD19" s="142"/>
      <c r="CE19" s="142"/>
      <c r="CF19" s="142"/>
      <c r="CG19" s="142"/>
      <c r="CH19" s="142"/>
      <c r="CI19" s="142"/>
      <c r="CJ19" s="142"/>
      <c r="CK19" s="142"/>
      <c r="CL19" s="142"/>
      <c r="CM19" s="142"/>
      <c r="CN19" s="142"/>
      <c r="CO19" s="142"/>
      <c r="CP19" s="142"/>
      <c r="CQ19" s="142"/>
      <c r="CR19" s="142"/>
      <c r="CS19" s="142"/>
      <c r="CT19" s="142"/>
      <c r="CU19" s="142"/>
      <c r="CV19" s="142"/>
      <c r="CW19" s="142"/>
      <c r="CX19" s="142"/>
      <c r="CY19" s="142"/>
      <c r="CZ19" s="142"/>
      <c r="DA19" s="47" t="s">
        <v>1653</v>
      </c>
      <c r="DB19" s="47" t="s">
        <v>1735</v>
      </c>
      <c r="DC19" s="57" t="s">
        <v>3146</v>
      </c>
      <c r="DD19" s="305">
        <v>313000000</v>
      </c>
      <c r="DE19" s="58" t="s">
        <v>1655</v>
      </c>
      <c r="DF19" s="47" t="s">
        <v>1800</v>
      </c>
      <c r="DG19" s="47" t="s">
        <v>1682</v>
      </c>
      <c r="DH19" s="47" t="s">
        <v>1658</v>
      </c>
      <c r="DI19" s="47" t="s">
        <v>1659</v>
      </c>
      <c r="DJ19" s="47" t="s">
        <v>1783</v>
      </c>
      <c r="DK19" s="47" t="s">
        <v>1784</v>
      </c>
      <c r="DL19" s="47"/>
      <c r="DM19" s="47" t="s">
        <v>1663</v>
      </c>
      <c r="DN19" s="47" t="s">
        <v>1664</v>
      </c>
      <c r="DO19" s="47" t="s">
        <v>54</v>
      </c>
      <c r="DP19" s="47" t="s">
        <v>54</v>
      </c>
      <c r="DQ19" s="47" t="s">
        <v>479</v>
      </c>
      <c r="DR19" s="47" t="s">
        <v>1665</v>
      </c>
      <c r="DS19" s="47" t="s">
        <v>524</v>
      </c>
      <c r="DT19" s="47"/>
      <c r="DU19" s="47" t="s">
        <v>56</v>
      </c>
      <c r="DV19" s="47" t="s">
        <v>56</v>
      </c>
      <c r="DW19" s="47" t="s">
        <v>56</v>
      </c>
      <c r="DX19" s="47" t="s">
        <v>56</v>
      </c>
      <c r="DY19" s="47" t="s">
        <v>56</v>
      </c>
      <c r="DZ19" s="47" t="s">
        <v>56</v>
      </c>
    </row>
    <row r="20" spans="1:130" ht="228" x14ac:dyDescent="0.25">
      <c r="A20" s="22" t="str">
        <f t="shared" ref="A20:A21" si="0">$A$32</f>
        <v>Zipaquirá Verde y sostenible</v>
      </c>
      <c r="B20" s="47">
        <v>32</v>
      </c>
      <c r="C20" s="47" t="s">
        <v>1668</v>
      </c>
      <c r="D20" s="47">
        <v>3205</v>
      </c>
      <c r="E20" s="47" t="s">
        <v>1791</v>
      </c>
      <c r="F20" s="47">
        <v>80</v>
      </c>
      <c r="G20" s="47" t="s">
        <v>1792</v>
      </c>
      <c r="H20" s="47" t="s">
        <v>239</v>
      </c>
      <c r="I20" s="24">
        <v>0.75</v>
      </c>
      <c r="J20" s="47">
        <v>2019</v>
      </c>
      <c r="K20" s="47" t="s">
        <v>1793</v>
      </c>
      <c r="L20" s="24">
        <v>0.6</v>
      </c>
      <c r="M20" s="47" t="s">
        <v>2952</v>
      </c>
      <c r="N20" s="142"/>
      <c r="O20" s="142"/>
      <c r="P20" s="142"/>
      <c r="Q20" s="142"/>
      <c r="R20" s="47" t="s">
        <v>1916</v>
      </c>
      <c r="S20" s="47">
        <v>3205007</v>
      </c>
      <c r="T20" s="47" t="s">
        <v>1917</v>
      </c>
      <c r="U20" s="140">
        <v>220</v>
      </c>
      <c r="V20" s="47">
        <v>320500701</v>
      </c>
      <c r="W20" s="47" t="s">
        <v>1918</v>
      </c>
      <c r="X20" s="47" t="s">
        <v>47</v>
      </c>
      <c r="Y20" s="47">
        <v>0</v>
      </c>
      <c r="Z20" s="47">
        <v>2019</v>
      </c>
      <c r="AA20" s="47" t="s">
        <v>1793</v>
      </c>
      <c r="AB20" s="47">
        <v>1</v>
      </c>
      <c r="AC20" s="47" t="s">
        <v>2953</v>
      </c>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2"/>
      <c r="BA20" s="142"/>
      <c r="BB20" s="142"/>
      <c r="BC20" s="142"/>
      <c r="BD20" s="142"/>
      <c r="BE20" s="142"/>
      <c r="BF20" s="142"/>
      <c r="BG20" s="142"/>
      <c r="BH20" s="142"/>
      <c r="BI20" s="142"/>
      <c r="BJ20" s="142"/>
      <c r="BK20" s="142"/>
      <c r="BL20" s="142"/>
      <c r="BM20" s="142"/>
      <c r="BN20" s="142"/>
      <c r="BO20" s="142"/>
      <c r="BP20" s="142"/>
      <c r="BQ20" s="142"/>
      <c r="BR20" s="142"/>
      <c r="BS20" s="142"/>
      <c r="BT20" s="142"/>
      <c r="BU20" s="142"/>
      <c r="BV20" s="142"/>
      <c r="BW20" s="142"/>
      <c r="BX20" s="142"/>
      <c r="BY20" s="142"/>
      <c r="BZ20" s="142"/>
      <c r="CA20" s="142"/>
      <c r="CB20" s="142"/>
      <c r="CC20" s="142"/>
      <c r="CD20" s="142"/>
      <c r="CE20" s="142"/>
      <c r="CF20" s="142"/>
      <c r="CG20" s="142"/>
      <c r="CH20" s="142"/>
      <c r="CI20" s="142"/>
      <c r="CJ20" s="142"/>
      <c r="CK20" s="142"/>
      <c r="CL20" s="142"/>
      <c r="CM20" s="142"/>
      <c r="CN20" s="142"/>
      <c r="CO20" s="142"/>
      <c r="CP20" s="142"/>
      <c r="CQ20" s="142"/>
      <c r="CR20" s="142"/>
      <c r="CS20" s="142"/>
      <c r="CT20" s="142"/>
      <c r="CU20" s="142"/>
      <c r="CV20" s="142"/>
      <c r="CW20" s="142"/>
      <c r="CX20" s="142"/>
      <c r="CY20" s="142"/>
      <c r="CZ20" s="142"/>
      <c r="DA20" s="47" t="s">
        <v>1919</v>
      </c>
      <c r="DB20" s="47" t="s">
        <v>1920</v>
      </c>
      <c r="DC20" s="57" t="s">
        <v>2954</v>
      </c>
      <c r="DD20" s="305"/>
      <c r="DE20" s="58" t="s">
        <v>1872</v>
      </c>
      <c r="DF20" s="47" t="s">
        <v>1898</v>
      </c>
      <c r="DG20" s="47" t="s">
        <v>1874</v>
      </c>
      <c r="DH20" s="47" t="s">
        <v>1875</v>
      </c>
      <c r="DI20" s="47" t="s">
        <v>1876</v>
      </c>
      <c r="DJ20" s="47" t="s">
        <v>1877</v>
      </c>
      <c r="DK20" s="47" t="s">
        <v>481</v>
      </c>
      <c r="DL20" s="47" t="s">
        <v>78</v>
      </c>
      <c r="DM20" s="47" t="s">
        <v>1878</v>
      </c>
      <c r="DN20" s="47" t="s">
        <v>1879</v>
      </c>
      <c r="DO20" s="47" t="s">
        <v>1880</v>
      </c>
      <c r="DP20" s="47" t="s">
        <v>1881</v>
      </c>
      <c r="DQ20" s="47" t="s">
        <v>1882</v>
      </c>
      <c r="DR20" s="47" t="s">
        <v>1883</v>
      </c>
      <c r="DS20" s="47" t="s">
        <v>186</v>
      </c>
      <c r="DT20" s="47"/>
      <c r="DU20" s="47" t="s">
        <v>56</v>
      </c>
      <c r="DV20" s="47" t="s">
        <v>56</v>
      </c>
      <c r="DW20" s="47" t="s">
        <v>56</v>
      </c>
      <c r="DX20" s="47" t="s">
        <v>56</v>
      </c>
      <c r="DY20" s="47" t="s">
        <v>56</v>
      </c>
      <c r="DZ20" s="47" t="s">
        <v>56</v>
      </c>
    </row>
    <row r="21" spans="1:130" ht="228" x14ac:dyDescent="0.25">
      <c r="A21" s="22" t="str">
        <f t="shared" si="0"/>
        <v>Zipaquirá Verde y sostenible</v>
      </c>
      <c r="B21" s="47">
        <v>32</v>
      </c>
      <c r="C21" s="47" t="s">
        <v>1668</v>
      </c>
      <c r="D21" s="47">
        <v>3205</v>
      </c>
      <c r="E21" s="47" t="s">
        <v>1791</v>
      </c>
      <c r="F21" s="47">
        <v>80</v>
      </c>
      <c r="G21" s="47" t="s">
        <v>1792</v>
      </c>
      <c r="H21" s="47" t="s">
        <v>231</v>
      </c>
      <c r="I21" s="24">
        <v>0.75</v>
      </c>
      <c r="J21" s="47">
        <v>2019</v>
      </c>
      <c r="K21" s="47" t="s">
        <v>1793</v>
      </c>
      <c r="L21" s="24">
        <v>0.6</v>
      </c>
      <c r="M21" s="47" t="s">
        <v>2952</v>
      </c>
      <c r="N21" s="142"/>
      <c r="O21" s="142"/>
      <c r="P21" s="142"/>
      <c r="Q21" s="142"/>
      <c r="R21" s="47" t="s">
        <v>1916</v>
      </c>
      <c r="S21" s="47">
        <v>3205002</v>
      </c>
      <c r="T21" s="47" t="s">
        <v>1921</v>
      </c>
      <c r="U21" s="138">
        <v>221</v>
      </c>
      <c r="V21" s="47">
        <v>320500200</v>
      </c>
      <c r="W21" s="47" t="s">
        <v>1922</v>
      </c>
      <c r="X21" s="47" t="s">
        <v>47</v>
      </c>
      <c r="Y21" s="47">
        <v>0</v>
      </c>
      <c r="Z21" s="47">
        <v>2019</v>
      </c>
      <c r="AA21" s="47" t="s">
        <v>1793</v>
      </c>
      <c r="AB21" s="47" t="s">
        <v>1923</v>
      </c>
      <c r="AC21" s="47" t="s">
        <v>2955</v>
      </c>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2"/>
      <c r="BA21" s="142"/>
      <c r="BB21" s="142"/>
      <c r="BC21" s="142"/>
      <c r="BD21" s="142"/>
      <c r="BE21" s="142"/>
      <c r="BF21" s="142"/>
      <c r="BG21" s="142"/>
      <c r="BH21" s="142"/>
      <c r="BI21" s="142"/>
      <c r="BJ21" s="142"/>
      <c r="BK21" s="142"/>
      <c r="BL21" s="142"/>
      <c r="BM21" s="142"/>
      <c r="BN21" s="142"/>
      <c r="BO21" s="142"/>
      <c r="BP21" s="142"/>
      <c r="BQ21" s="142"/>
      <c r="BR21" s="142"/>
      <c r="BS21" s="142"/>
      <c r="BT21" s="142"/>
      <c r="BU21" s="142"/>
      <c r="BV21" s="142"/>
      <c r="BW21" s="142"/>
      <c r="BX21" s="142"/>
      <c r="BY21" s="142"/>
      <c r="BZ21" s="142"/>
      <c r="CA21" s="142"/>
      <c r="CB21" s="142"/>
      <c r="CC21" s="142"/>
      <c r="CD21" s="142"/>
      <c r="CE21" s="142"/>
      <c r="CF21" s="142"/>
      <c r="CG21" s="142"/>
      <c r="CH21" s="142"/>
      <c r="CI21" s="142"/>
      <c r="CJ21" s="142"/>
      <c r="CK21" s="142"/>
      <c r="CL21" s="142"/>
      <c r="CM21" s="142"/>
      <c r="CN21" s="142"/>
      <c r="CO21" s="142"/>
      <c r="CP21" s="142"/>
      <c r="CQ21" s="142"/>
      <c r="CR21" s="142"/>
      <c r="CS21" s="142"/>
      <c r="CT21" s="142"/>
      <c r="CU21" s="142"/>
      <c r="CV21" s="142"/>
      <c r="CW21" s="142"/>
      <c r="CX21" s="142"/>
      <c r="CY21" s="142"/>
      <c r="CZ21" s="142"/>
      <c r="DA21" s="47" t="s">
        <v>1919</v>
      </c>
      <c r="DB21" s="47" t="s">
        <v>1920</v>
      </c>
      <c r="DC21" s="57" t="s">
        <v>1924</v>
      </c>
      <c r="DD21" s="305"/>
      <c r="DE21" s="58" t="s">
        <v>1872</v>
      </c>
      <c r="DF21" s="47" t="s">
        <v>1898</v>
      </c>
      <c r="DG21" s="47" t="s">
        <v>1874</v>
      </c>
      <c r="DH21" s="47" t="s">
        <v>1875</v>
      </c>
      <c r="DI21" s="47" t="s">
        <v>1876</v>
      </c>
      <c r="DJ21" s="47" t="s">
        <v>1877</v>
      </c>
      <c r="DK21" s="47" t="s">
        <v>481</v>
      </c>
      <c r="DL21" s="47" t="s">
        <v>78</v>
      </c>
      <c r="DM21" s="47" t="s">
        <v>1878</v>
      </c>
      <c r="DN21" s="47" t="s">
        <v>1879</v>
      </c>
      <c r="DO21" s="47" t="s">
        <v>1880</v>
      </c>
      <c r="DP21" s="47" t="s">
        <v>1881</v>
      </c>
      <c r="DQ21" s="47" t="s">
        <v>1882</v>
      </c>
      <c r="DR21" s="47" t="s">
        <v>1883</v>
      </c>
      <c r="DS21" s="47" t="s">
        <v>186</v>
      </c>
      <c r="DT21" s="47"/>
      <c r="DU21" s="47" t="s">
        <v>56</v>
      </c>
      <c r="DV21" s="47" t="s">
        <v>56</v>
      </c>
      <c r="DW21" s="47" t="s">
        <v>56</v>
      </c>
      <c r="DX21" s="47" t="s">
        <v>56</v>
      </c>
      <c r="DY21" s="47" t="s">
        <v>56</v>
      </c>
      <c r="DZ21" s="47" t="s">
        <v>56</v>
      </c>
    </row>
    <row r="22" spans="1:130" ht="356.25" x14ac:dyDescent="0.25">
      <c r="A22" s="22" t="s">
        <v>1643</v>
      </c>
      <c r="B22" s="47">
        <v>32</v>
      </c>
      <c r="C22" s="47" t="s">
        <v>1668</v>
      </c>
      <c r="D22" s="47">
        <v>3206</v>
      </c>
      <c r="E22" s="47" t="s">
        <v>1801</v>
      </c>
      <c r="F22" s="47">
        <v>81</v>
      </c>
      <c r="G22" s="47" t="s">
        <v>1802</v>
      </c>
      <c r="H22" s="47" t="s">
        <v>1803</v>
      </c>
      <c r="I22" s="23">
        <v>0.1</v>
      </c>
      <c r="J22" s="47">
        <v>2019</v>
      </c>
      <c r="K22" s="47" t="s">
        <v>1704</v>
      </c>
      <c r="L22" s="23">
        <v>0.5</v>
      </c>
      <c r="M22" s="47" t="s">
        <v>1804</v>
      </c>
      <c r="N22" s="142"/>
      <c r="O22" s="142"/>
      <c r="P22" s="142"/>
      <c r="Q22" s="142"/>
      <c r="R22" s="47" t="s">
        <v>1805</v>
      </c>
      <c r="S22" s="47">
        <v>3206005</v>
      </c>
      <c r="T22" s="47" t="s">
        <v>1806</v>
      </c>
      <c r="U22" s="138">
        <v>222</v>
      </c>
      <c r="V22" s="47">
        <v>320600500</v>
      </c>
      <c r="W22" s="47" t="s">
        <v>1807</v>
      </c>
      <c r="X22" s="47" t="s">
        <v>47</v>
      </c>
      <c r="Y22" s="47">
        <v>15</v>
      </c>
      <c r="Z22" s="47">
        <v>2019</v>
      </c>
      <c r="AA22" s="47" t="s">
        <v>666</v>
      </c>
      <c r="AB22" s="47">
        <v>20</v>
      </c>
      <c r="AC22" s="47" t="s">
        <v>1808</v>
      </c>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2"/>
      <c r="BA22" s="142"/>
      <c r="BB22" s="142"/>
      <c r="BC22" s="142"/>
      <c r="BD22" s="142"/>
      <c r="BE22" s="142"/>
      <c r="BF22" s="142"/>
      <c r="BG22" s="142"/>
      <c r="BH22" s="142"/>
      <c r="BI22" s="142"/>
      <c r="BJ22" s="142"/>
      <c r="BK22" s="142"/>
      <c r="BL22" s="142"/>
      <c r="BM22" s="142"/>
      <c r="BN22" s="142"/>
      <c r="BO22" s="142"/>
      <c r="BP22" s="142"/>
      <c r="BQ22" s="142"/>
      <c r="BR22" s="142"/>
      <c r="BS22" s="142"/>
      <c r="BT22" s="142"/>
      <c r="BU22" s="142"/>
      <c r="BV22" s="142"/>
      <c r="BW22" s="142"/>
      <c r="BX22" s="142"/>
      <c r="BY22" s="142"/>
      <c r="BZ22" s="142"/>
      <c r="CA22" s="142"/>
      <c r="CB22" s="142"/>
      <c r="CC22" s="142"/>
      <c r="CD22" s="142"/>
      <c r="CE22" s="142"/>
      <c r="CF22" s="142"/>
      <c r="CG22" s="142"/>
      <c r="CH22" s="142"/>
      <c r="CI22" s="142"/>
      <c r="CJ22" s="142"/>
      <c r="CK22" s="142"/>
      <c r="CL22" s="142"/>
      <c r="CM22" s="142"/>
      <c r="CN22" s="142"/>
      <c r="CO22" s="142"/>
      <c r="CP22" s="142"/>
      <c r="CQ22" s="142"/>
      <c r="CR22" s="142"/>
      <c r="CS22" s="142"/>
      <c r="CT22" s="142"/>
      <c r="CU22" s="142"/>
      <c r="CV22" s="142"/>
      <c r="CW22" s="142"/>
      <c r="CX22" s="142"/>
      <c r="CY22" s="142"/>
      <c r="CZ22" s="142"/>
      <c r="DA22" s="47" t="s">
        <v>1653</v>
      </c>
      <c r="DB22" s="47" t="s">
        <v>1809</v>
      </c>
      <c r="DC22" s="57" t="s">
        <v>1810</v>
      </c>
      <c r="DD22" s="305">
        <v>152488457</v>
      </c>
      <c r="DE22" s="58" t="s">
        <v>1655</v>
      </c>
      <c r="DF22" s="47" t="s">
        <v>1811</v>
      </c>
      <c r="DG22" s="47" t="s">
        <v>1682</v>
      </c>
      <c r="DH22" s="47" t="s">
        <v>1658</v>
      </c>
      <c r="DI22" s="47" t="s">
        <v>1659</v>
      </c>
      <c r="DJ22" s="47" t="s">
        <v>1660</v>
      </c>
      <c r="DK22" s="47" t="s">
        <v>1661</v>
      </c>
      <c r="DL22" s="47" t="s">
        <v>1662</v>
      </c>
      <c r="DM22" s="47" t="s">
        <v>1663</v>
      </c>
      <c r="DN22" s="47" t="s">
        <v>1664</v>
      </c>
      <c r="DO22" s="47" t="s">
        <v>54</v>
      </c>
      <c r="DP22" s="47" t="s">
        <v>54</v>
      </c>
      <c r="DQ22" s="47" t="s">
        <v>479</v>
      </c>
      <c r="DR22" s="47" t="s">
        <v>1812</v>
      </c>
      <c r="DS22" s="47" t="s">
        <v>524</v>
      </c>
      <c r="DT22" s="47"/>
      <c r="DU22" s="47" t="s">
        <v>56</v>
      </c>
      <c r="DV22" s="47" t="s">
        <v>56</v>
      </c>
      <c r="DW22" s="47" t="s">
        <v>56</v>
      </c>
      <c r="DX22" s="47" t="s">
        <v>56</v>
      </c>
      <c r="DY22" s="47" t="s">
        <v>56</v>
      </c>
      <c r="DZ22" s="47" t="s">
        <v>56</v>
      </c>
    </row>
    <row r="23" spans="1:130" ht="409.6" customHeight="1" x14ac:dyDescent="0.25">
      <c r="A23" s="22" t="s">
        <v>1643</v>
      </c>
      <c r="B23" s="47">
        <v>32</v>
      </c>
      <c r="C23" s="47" t="s">
        <v>1668</v>
      </c>
      <c r="D23" s="47">
        <v>3206</v>
      </c>
      <c r="E23" s="47" t="s">
        <v>1801</v>
      </c>
      <c r="F23" s="47">
        <v>81</v>
      </c>
      <c r="G23" s="47" t="s">
        <v>1802</v>
      </c>
      <c r="H23" s="47" t="s">
        <v>1803</v>
      </c>
      <c r="I23" s="23">
        <v>0.1</v>
      </c>
      <c r="J23" s="47">
        <v>2019</v>
      </c>
      <c r="K23" s="47" t="s">
        <v>1704</v>
      </c>
      <c r="L23" s="23">
        <v>0.5</v>
      </c>
      <c r="M23" s="47" t="s">
        <v>1804</v>
      </c>
      <c r="N23" s="142"/>
      <c r="O23" s="142"/>
      <c r="P23" s="142"/>
      <c r="Q23" s="142"/>
      <c r="R23" s="47" t="s">
        <v>1805</v>
      </c>
      <c r="S23" s="47" t="s">
        <v>1813</v>
      </c>
      <c r="T23" s="47" t="s">
        <v>1814</v>
      </c>
      <c r="U23" s="140">
        <v>223</v>
      </c>
      <c r="V23" s="47" t="s">
        <v>1815</v>
      </c>
      <c r="W23" s="47" t="s">
        <v>1816</v>
      </c>
      <c r="X23" s="47" t="s">
        <v>47</v>
      </c>
      <c r="Y23" s="47">
        <v>15</v>
      </c>
      <c r="Z23" s="47">
        <v>2019</v>
      </c>
      <c r="AA23" s="47" t="s">
        <v>666</v>
      </c>
      <c r="AB23" s="47">
        <v>25</v>
      </c>
      <c r="AC23" s="47" t="s">
        <v>3274</v>
      </c>
      <c r="AD23" s="142"/>
      <c r="AE23" s="142"/>
      <c r="AF23" s="142"/>
      <c r="AG23" s="142"/>
      <c r="AH23" s="142"/>
      <c r="AI23" s="142"/>
      <c r="AJ23" s="142"/>
      <c r="AK23" s="142"/>
      <c r="AL23" s="142"/>
      <c r="AM23" s="142"/>
      <c r="AN23" s="142"/>
      <c r="AO23" s="142"/>
      <c r="AP23" s="142"/>
      <c r="AQ23" s="142"/>
      <c r="AR23" s="142"/>
      <c r="AS23" s="142"/>
      <c r="AT23" s="142"/>
      <c r="AU23" s="142"/>
      <c r="AV23" s="142"/>
      <c r="AW23" s="142"/>
      <c r="AX23" s="142"/>
      <c r="AY23" s="142"/>
      <c r="AZ23" s="142"/>
      <c r="BA23" s="142"/>
      <c r="BB23" s="142"/>
      <c r="BC23" s="142"/>
      <c r="BD23" s="142"/>
      <c r="BE23" s="142"/>
      <c r="BF23" s="142"/>
      <c r="BG23" s="142"/>
      <c r="BH23" s="142"/>
      <c r="BI23" s="142"/>
      <c r="BJ23" s="142"/>
      <c r="BK23" s="142"/>
      <c r="BL23" s="142"/>
      <c r="BM23" s="142"/>
      <c r="BN23" s="142"/>
      <c r="BO23" s="142"/>
      <c r="BP23" s="142"/>
      <c r="BQ23" s="142"/>
      <c r="BR23" s="142"/>
      <c r="BS23" s="142"/>
      <c r="BT23" s="142"/>
      <c r="BU23" s="142"/>
      <c r="BV23" s="142"/>
      <c r="BW23" s="142"/>
      <c r="BX23" s="142"/>
      <c r="BY23" s="142"/>
      <c r="BZ23" s="142"/>
      <c r="CA23" s="142"/>
      <c r="CB23" s="142"/>
      <c r="CC23" s="142"/>
      <c r="CD23" s="142"/>
      <c r="CE23" s="142"/>
      <c r="CF23" s="142"/>
      <c r="CG23" s="142"/>
      <c r="CH23" s="142"/>
      <c r="CI23" s="142"/>
      <c r="CJ23" s="142"/>
      <c r="CK23" s="142"/>
      <c r="CL23" s="142"/>
      <c r="CM23" s="142"/>
      <c r="CN23" s="142"/>
      <c r="CO23" s="142"/>
      <c r="CP23" s="142"/>
      <c r="CQ23" s="142"/>
      <c r="CR23" s="142"/>
      <c r="CS23" s="142"/>
      <c r="CT23" s="142"/>
      <c r="CU23" s="142"/>
      <c r="CV23" s="142"/>
      <c r="CW23" s="142"/>
      <c r="CX23" s="142"/>
      <c r="CY23" s="142"/>
      <c r="CZ23" s="142"/>
      <c r="DA23" s="47" t="s">
        <v>1653</v>
      </c>
      <c r="DB23" s="47" t="s">
        <v>1817</v>
      </c>
      <c r="DC23" s="57" t="s">
        <v>3147</v>
      </c>
      <c r="DD23" s="305"/>
      <c r="DE23" s="58" t="s">
        <v>1655</v>
      </c>
      <c r="DF23" s="47" t="s">
        <v>1811</v>
      </c>
      <c r="DG23" s="47" t="s">
        <v>1682</v>
      </c>
      <c r="DH23" s="47" t="s">
        <v>1658</v>
      </c>
      <c r="DI23" s="47" t="s">
        <v>1659</v>
      </c>
      <c r="DJ23" s="47" t="s">
        <v>481</v>
      </c>
      <c r="DK23" s="47"/>
      <c r="DL23" s="47" t="s">
        <v>1662</v>
      </c>
      <c r="DM23" s="47" t="s">
        <v>1663</v>
      </c>
      <c r="DN23" s="47" t="s">
        <v>1664</v>
      </c>
      <c r="DO23" s="47" t="s">
        <v>54</v>
      </c>
      <c r="DP23" s="47" t="s">
        <v>54</v>
      </c>
      <c r="DQ23" s="47" t="s">
        <v>479</v>
      </c>
      <c r="DR23" s="47" t="s">
        <v>1812</v>
      </c>
      <c r="DS23" s="47" t="s">
        <v>524</v>
      </c>
      <c r="DT23" s="47"/>
      <c r="DU23" s="47" t="s">
        <v>56</v>
      </c>
      <c r="DV23" s="47" t="s">
        <v>56</v>
      </c>
      <c r="DW23" s="47" t="s">
        <v>56</v>
      </c>
      <c r="DX23" s="47" t="s">
        <v>56</v>
      </c>
      <c r="DY23" s="47" t="s">
        <v>56</v>
      </c>
      <c r="DZ23" s="47" t="s">
        <v>56</v>
      </c>
    </row>
    <row r="24" spans="1:130" ht="409.6" x14ac:dyDescent="0.25">
      <c r="A24" s="63" t="s">
        <v>1925</v>
      </c>
      <c r="B24" s="64">
        <v>40</v>
      </c>
      <c r="C24" s="64" t="s">
        <v>1818</v>
      </c>
      <c r="D24" s="64">
        <v>4002</v>
      </c>
      <c r="E24" s="65" t="s">
        <v>1926</v>
      </c>
      <c r="F24" s="65">
        <v>82</v>
      </c>
      <c r="G24" s="66" t="s">
        <v>1927</v>
      </c>
      <c r="H24" s="66" t="s">
        <v>47</v>
      </c>
      <c r="I24" s="67">
        <v>4</v>
      </c>
      <c r="J24" s="65">
        <v>2019</v>
      </c>
      <c r="K24" s="65" t="s">
        <v>1928</v>
      </c>
      <c r="L24" s="68">
        <v>6</v>
      </c>
      <c r="M24" s="68" t="s">
        <v>1929</v>
      </c>
      <c r="N24" s="68"/>
      <c r="O24" s="68"/>
      <c r="P24" s="68"/>
      <c r="Q24" s="68"/>
      <c r="R24" s="69" t="s">
        <v>1930</v>
      </c>
      <c r="S24" s="64" t="s">
        <v>1931</v>
      </c>
      <c r="T24" s="64" t="s">
        <v>487</v>
      </c>
      <c r="U24" s="138">
        <v>224</v>
      </c>
      <c r="V24" s="64" t="s">
        <v>1932</v>
      </c>
      <c r="W24" s="64" t="s">
        <v>1933</v>
      </c>
      <c r="X24" s="63" t="s">
        <v>47</v>
      </c>
      <c r="Y24" s="64">
        <v>1</v>
      </c>
      <c r="Z24" s="64">
        <v>2019</v>
      </c>
      <c r="AA24" s="65" t="s">
        <v>1934</v>
      </c>
      <c r="AB24" s="70">
        <v>3</v>
      </c>
      <c r="AC24" s="70" t="s">
        <v>1935</v>
      </c>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c r="CC24" s="70"/>
      <c r="CD24" s="70"/>
      <c r="CE24" s="70"/>
      <c r="CF24" s="70"/>
      <c r="CG24" s="70"/>
      <c r="CH24" s="70"/>
      <c r="CI24" s="70"/>
      <c r="CJ24" s="70"/>
      <c r="CK24" s="70"/>
      <c r="CL24" s="70"/>
      <c r="CM24" s="70"/>
      <c r="CN24" s="70"/>
      <c r="CO24" s="70"/>
      <c r="CP24" s="70"/>
      <c r="CQ24" s="70"/>
      <c r="CR24" s="70"/>
      <c r="CS24" s="70"/>
      <c r="CT24" s="70"/>
      <c r="CU24" s="70"/>
      <c r="CV24" s="70"/>
      <c r="CW24" s="70"/>
      <c r="CX24" s="70"/>
      <c r="CY24" s="70"/>
      <c r="CZ24" s="70"/>
      <c r="DA24" s="64" t="s">
        <v>1936</v>
      </c>
      <c r="DB24" s="65" t="s">
        <v>1937</v>
      </c>
      <c r="DC24" s="71" t="s">
        <v>2956</v>
      </c>
      <c r="DD24" s="305">
        <v>2135000000</v>
      </c>
      <c r="DE24" s="72" t="s">
        <v>1938</v>
      </c>
      <c r="DF24" s="73" t="s">
        <v>1939</v>
      </c>
      <c r="DG24" s="65" t="s">
        <v>1940</v>
      </c>
      <c r="DH24" s="65" t="s">
        <v>1658</v>
      </c>
      <c r="DI24" s="71" t="s">
        <v>1941</v>
      </c>
      <c r="DJ24" s="42"/>
      <c r="DK24" s="47"/>
      <c r="DL24" s="74" t="s">
        <v>1942</v>
      </c>
      <c r="DM24" s="65" t="s">
        <v>1943</v>
      </c>
      <c r="DN24" s="65" t="s">
        <v>1944</v>
      </c>
      <c r="DO24" s="65" t="s">
        <v>1880</v>
      </c>
      <c r="DP24" s="65" t="s">
        <v>70</v>
      </c>
      <c r="DQ24" s="75" t="s">
        <v>169</v>
      </c>
      <c r="DR24" s="65" t="s">
        <v>1380</v>
      </c>
      <c r="DS24" s="65" t="s">
        <v>776</v>
      </c>
      <c r="DT24" s="65"/>
      <c r="DU24" s="64" t="s">
        <v>56</v>
      </c>
      <c r="DV24" s="64" t="s">
        <v>56</v>
      </c>
      <c r="DW24" s="64" t="s">
        <v>56</v>
      </c>
      <c r="DX24" s="64" t="s">
        <v>56</v>
      </c>
      <c r="DY24" s="64" t="s">
        <v>56</v>
      </c>
      <c r="DZ24" s="76"/>
    </row>
    <row r="25" spans="1:130" ht="213.75" x14ac:dyDescent="0.25">
      <c r="A25" s="63" t="s">
        <v>1925</v>
      </c>
      <c r="B25" s="64">
        <v>40</v>
      </c>
      <c r="C25" s="64" t="s">
        <v>1818</v>
      </c>
      <c r="D25" s="64">
        <v>4002</v>
      </c>
      <c r="E25" s="65" t="s">
        <v>1926</v>
      </c>
      <c r="F25" s="65">
        <v>82</v>
      </c>
      <c r="G25" s="66" t="s">
        <v>1927</v>
      </c>
      <c r="H25" s="66" t="s">
        <v>47</v>
      </c>
      <c r="I25" s="67">
        <v>4</v>
      </c>
      <c r="J25" s="65">
        <v>2019</v>
      </c>
      <c r="K25" s="65" t="s">
        <v>1934</v>
      </c>
      <c r="L25" s="65">
        <v>6</v>
      </c>
      <c r="M25" s="68" t="s">
        <v>1929</v>
      </c>
      <c r="N25" s="68"/>
      <c r="O25" s="68"/>
      <c r="P25" s="68"/>
      <c r="Q25" s="68"/>
      <c r="R25" s="69" t="s">
        <v>1930</v>
      </c>
      <c r="S25" s="64" t="s">
        <v>1945</v>
      </c>
      <c r="T25" s="64" t="s">
        <v>1946</v>
      </c>
      <c r="U25" s="138">
        <v>225</v>
      </c>
      <c r="V25" s="64" t="s">
        <v>1947</v>
      </c>
      <c r="W25" s="64" t="s">
        <v>1948</v>
      </c>
      <c r="X25" s="63" t="s">
        <v>47</v>
      </c>
      <c r="Y25" s="64">
        <v>108</v>
      </c>
      <c r="Z25" s="64">
        <v>2019</v>
      </c>
      <c r="AA25" s="65" t="s">
        <v>1934</v>
      </c>
      <c r="AB25" s="64">
        <v>228</v>
      </c>
      <c r="AC25" s="64" t="s">
        <v>2957</v>
      </c>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c r="BX25" s="64"/>
      <c r="BY25" s="64"/>
      <c r="BZ25" s="64"/>
      <c r="CA25" s="64"/>
      <c r="CB25" s="64"/>
      <c r="CC25" s="64"/>
      <c r="CD25" s="64"/>
      <c r="CE25" s="64"/>
      <c r="CF25" s="64"/>
      <c r="CG25" s="64"/>
      <c r="CH25" s="64"/>
      <c r="CI25" s="64"/>
      <c r="CJ25" s="64"/>
      <c r="CK25" s="64"/>
      <c r="CL25" s="64"/>
      <c r="CM25" s="64"/>
      <c r="CN25" s="64"/>
      <c r="CO25" s="64"/>
      <c r="CP25" s="64"/>
      <c r="CQ25" s="64"/>
      <c r="CR25" s="64"/>
      <c r="CS25" s="64"/>
      <c r="CT25" s="64"/>
      <c r="CU25" s="64"/>
      <c r="CV25" s="64"/>
      <c r="CW25" s="64"/>
      <c r="CX25" s="64"/>
      <c r="CY25" s="64"/>
      <c r="CZ25" s="64"/>
      <c r="DA25" s="64" t="s">
        <v>1936</v>
      </c>
      <c r="DB25" s="65" t="s">
        <v>1949</v>
      </c>
      <c r="DC25" s="71" t="s">
        <v>1950</v>
      </c>
      <c r="DD25" s="305"/>
      <c r="DE25" s="72" t="s">
        <v>1938</v>
      </c>
      <c r="DF25" s="77" t="s">
        <v>1951</v>
      </c>
      <c r="DG25" s="65" t="s">
        <v>1940</v>
      </c>
      <c r="DH25" s="65"/>
      <c r="DI25" s="71" t="s">
        <v>1941</v>
      </c>
      <c r="DJ25" s="64" t="s">
        <v>925</v>
      </c>
      <c r="DK25" s="65" t="s">
        <v>1952</v>
      </c>
      <c r="DL25" s="74" t="s">
        <v>1942</v>
      </c>
      <c r="DM25" s="65" t="s">
        <v>1943</v>
      </c>
      <c r="DN25" s="65" t="s">
        <v>1944</v>
      </c>
      <c r="DO25" s="65" t="s">
        <v>1880</v>
      </c>
      <c r="DP25" s="65" t="s">
        <v>70</v>
      </c>
      <c r="DQ25" s="75" t="s">
        <v>169</v>
      </c>
      <c r="DR25" s="65" t="s">
        <v>1380</v>
      </c>
      <c r="DS25" s="65" t="s">
        <v>1953</v>
      </c>
      <c r="DT25" s="65"/>
      <c r="DU25" s="64" t="s">
        <v>56</v>
      </c>
      <c r="DV25" s="64" t="s">
        <v>56</v>
      </c>
      <c r="DW25" s="64" t="s">
        <v>56</v>
      </c>
      <c r="DX25" s="64" t="s">
        <v>56</v>
      </c>
      <c r="DY25" s="64" t="s">
        <v>56</v>
      </c>
      <c r="DZ25" s="76"/>
    </row>
    <row r="26" spans="1:130" ht="370.5" x14ac:dyDescent="0.25">
      <c r="A26" s="63" t="s">
        <v>1925</v>
      </c>
      <c r="B26" s="64">
        <v>40</v>
      </c>
      <c r="C26" s="64" t="s">
        <v>1818</v>
      </c>
      <c r="D26" s="64">
        <v>4002</v>
      </c>
      <c r="E26" s="65" t="s">
        <v>1926</v>
      </c>
      <c r="F26" s="65">
        <v>82</v>
      </c>
      <c r="G26" s="66" t="s">
        <v>1927</v>
      </c>
      <c r="H26" s="66" t="s">
        <v>47</v>
      </c>
      <c r="I26" s="67">
        <v>3.7</v>
      </c>
      <c r="J26" s="65">
        <v>2019</v>
      </c>
      <c r="K26" s="65" t="s">
        <v>1934</v>
      </c>
      <c r="L26" s="67">
        <v>6</v>
      </c>
      <c r="M26" s="68" t="s">
        <v>1929</v>
      </c>
      <c r="N26" s="68"/>
      <c r="O26" s="68"/>
      <c r="P26" s="68"/>
      <c r="Q26" s="68"/>
      <c r="R26" s="69" t="s">
        <v>1930</v>
      </c>
      <c r="S26" s="64" t="s">
        <v>1954</v>
      </c>
      <c r="T26" s="64" t="s">
        <v>1955</v>
      </c>
      <c r="U26" s="140">
        <v>226</v>
      </c>
      <c r="V26" s="64" t="s">
        <v>1956</v>
      </c>
      <c r="W26" s="64" t="s">
        <v>3148</v>
      </c>
      <c r="X26" s="63" t="s">
        <v>47</v>
      </c>
      <c r="Y26" s="64">
        <v>0</v>
      </c>
      <c r="Z26" s="64">
        <v>2019</v>
      </c>
      <c r="AA26" s="65" t="s">
        <v>1934</v>
      </c>
      <c r="AB26" s="64">
        <v>1</v>
      </c>
      <c r="AC26" s="64" t="s">
        <v>1957</v>
      </c>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64"/>
      <c r="BS26" s="64"/>
      <c r="BT26" s="64"/>
      <c r="BU26" s="64"/>
      <c r="BV26" s="64"/>
      <c r="BW26" s="64"/>
      <c r="BX26" s="64"/>
      <c r="BY26" s="64"/>
      <c r="BZ26" s="64"/>
      <c r="CA26" s="64"/>
      <c r="CB26" s="64"/>
      <c r="CC26" s="64"/>
      <c r="CD26" s="64"/>
      <c r="CE26" s="64"/>
      <c r="CF26" s="64"/>
      <c r="CG26" s="64"/>
      <c r="CH26" s="64"/>
      <c r="CI26" s="64"/>
      <c r="CJ26" s="64"/>
      <c r="CK26" s="64"/>
      <c r="CL26" s="64"/>
      <c r="CM26" s="64"/>
      <c r="CN26" s="64"/>
      <c r="CO26" s="64"/>
      <c r="CP26" s="64"/>
      <c r="CQ26" s="64"/>
      <c r="CR26" s="64"/>
      <c r="CS26" s="64"/>
      <c r="CT26" s="64"/>
      <c r="CU26" s="64"/>
      <c r="CV26" s="64"/>
      <c r="CW26" s="64"/>
      <c r="CX26" s="64"/>
      <c r="CY26" s="64"/>
      <c r="CZ26" s="64"/>
      <c r="DA26" s="64" t="s">
        <v>1936</v>
      </c>
      <c r="DB26" s="65" t="s">
        <v>1958</v>
      </c>
      <c r="DC26" s="71" t="s">
        <v>1959</v>
      </c>
      <c r="DD26" s="305"/>
      <c r="DE26" s="72" t="s">
        <v>1938</v>
      </c>
      <c r="DF26" s="78" t="s">
        <v>1960</v>
      </c>
      <c r="DG26" s="65" t="s">
        <v>1940</v>
      </c>
      <c r="DH26" s="65" t="s">
        <v>1658</v>
      </c>
      <c r="DI26" s="71" t="s">
        <v>1941</v>
      </c>
      <c r="DJ26" s="42"/>
      <c r="DK26" s="47"/>
      <c r="DL26" s="79" t="s">
        <v>1942</v>
      </c>
      <c r="DM26" s="80" t="s">
        <v>1943</v>
      </c>
      <c r="DN26" s="65" t="s">
        <v>1944</v>
      </c>
      <c r="DO26" s="65" t="s">
        <v>1880</v>
      </c>
      <c r="DP26" s="65" t="s">
        <v>70</v>
      </c>
      <c r="DQ26" s="75" t="s">
        <v>169</v>
      </c>
      <c r="DR26" s="65" t="s">
        <v>1380</v>
      </c>
      <c r="DS26" s="65" t="s">
        <v>776</v>
      </c>
      <c r="DT26" s="65"/>
      <c r="DU26" s="64" t="s">
        <v>56</v>
      </c>
      <c r="DV26" s="64" t="s">
        <v>56</v>
      </c>
      <c r="DW26" s="64" t="s">
        <v>56</v>
      </c>
      <c r="DX26" s="64" t="s">
        <v>56</v>
      </c>
      <c r="DY26" s="64" t="s">
        <v>56</v>
      </c>
      <c r="DZ26" s="76"/>
    </row>
    <row r="27" spans="1:130" ht="270.75" x14ac:dyDescent="0.25">
      <c r="A27" s="63" t="s">
        <v>1925</v>
      </c>
      <c r="B27" s="64">
        <v>40</v>
      </c>
      <c r="C27" s="64" t="s">
        <v>1818</v>
      </c>
      <c r="D27" s="64">
        <v>4001</v>
      </c>
      <c r="E27" s="65" t="s">
        <v>1969</v>
      </c>
      <c r="F27" s="65">
        <v>83</v>
      </c>
      <c r="G27" s="65" t="s">
        <v>1970</v>
      </c>
      <c r="H27" s="65" t="s">
        <v>239</v>
      </c>
      <c r="I27" s="81">
        <v>2.6599999999999999E-2</v>
      </c>
      <c r="J27" s="64">
        <v>2018</v>
      </c>
      <c r="K27" s="64" t="s">
        <v>2960</v>
      </c>
      <c r="L27" s="81">
        <v>2.3900000000000001E-2</v>
      </c>
      <c r="M27" s="64" t="s">
        <v>2961</v>
      </c>
      <c r="N27" s="64"/>
      <c r="O27" s="64"/>
      <c r="P27" s="64"/>
      <c r="Q27" s="64"/>
      <c r="R27" s="65" t="s">
        <v>1971</v>
      </c>
      <c r="S27" s="63" t="s">
        <v>1972</v>
      </c>
      <c r="T27" s="64" t="s">
        <v>1973</v>
      </c>
      <c r="U27" s="138">
        <v>227</v>
      </c>
      <c r="V27" s="64" t="s">
        <v>1974</v>
      </c>
      <c r="W27" s="64" t="s">
        <v>2962</v>
      </c>
      <c r="X27" s="63" t="s">
        <v>42</v>
      </c>
      <c r="Y27" s="64">
        <v>2</v>
      </c>
      <c r="Z27" s="64">
        <v>2019</v>
      </c>
      <c r="AA27" s="64" t="s">
        <v>1934</v>
      </c>
      <c r="AB27" s="64">
        <v>2</v>
      </c>
      <c r="AC27" s="64" t="s">
        <v>2963</v>
      </c>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64"/>
      <c r="BS27" s="64"/>
      <c r="BT27" s="64"/>
      <c r="BU27" s="64"/>
      <c r="BV27" s="64"/>
      <c r="BW27" s="64"/>
      <c r="BX27" s="64"/>
      <c r="BY27" s="64"/>
      <c r="BZ27" s="64"/>
      <c r="CA27" s="64"/>
      <c r="CB27" s="64"/>
      <c r="CC27" s="64"/>
      <c r="CD27" s="64"/>
      <c r="CE27" s="64"/>
      <c r="CF27" s="64"/>
      <c r="CG27" s="64"/>
      <c r="CH27" s="64"/>
      <c r="CI27" s="64"/>
      <c r="CJ27" s="64"/>
      <c r="CK27" s="64"/>
      <c r="CL27" s="64"/>
      <c r="CM27" s="64"/>
      <c r="CN27" s="64"/>
      <c r="CO27" s="64"/>
      <c r="CP27" s="64"/>
      <c r="CQ27" s="64"/>
      <c r="CR27" s="64"/>
      <c r="CS27" s="64"/>
      <c r="CT27" s="64"/>
      <c r="CU27" s="64"/>
      <c r="CV27" s="64"/>
      <c r="CW27" s="64"/>
      <c r="CX27" s="64"/>
      <c r="CY27" s="64"/>
      <c r="CZ27" s="64"/>
      <c r="DA27" s="64" t="s">
        <v>1936</v>
      </c>
      <c r="DB27" s="65" t="s">
        <v>1975</v>
      </c>
      <c r="DC27" s="82" t="s">
        <v>1976</v>
      </c>
      <c r="DD27" s="305">
        <v>34358246965</v>
      </c>
      <c r="DE27" s="72" t="s">
        <v>49</v>
      </c>
      <c r="DF27" s="65" t="s">
        <v>1977</v>
      </c>
      <c r="DG27" s="65" t="s">
        <v>1968</v>
      </c>
      <c r="DH27" s="71"/>
      <c r="DI27" s="71" t="s">
        <v>52</v>
      </c>
      <c r="DJ27" s="71" t="s">
        <v>925</v>
      </c>
      <c r="DK27" s="71" t="s">
        <v>1952</v>
      </c>
      <c r="DL27" s="64" t="s">
        <v>481</v>
      </c>
      <c r="DM27" s="49" t="s">
        <v>1663</v>
      </c>
      <c r="DN27" s="65" t="s">
        <v>1944</v>
      </c>
      <c r="DO27" s="65" t="s">
        <v>98</v>
      </c>
      <c r="DP27" s="65" t="s">
        <v>1881</v>
      </c>
      <c r="DQ27" s="75" t="s">
        <v>169</v>
      </c>
      <c r="DR27" s="65" t="s">
        <v>444</v>
      </c>
      <c r="DS27" s="65" t="s">
        <v>186</v>
      </c>
      <c r="DT27" s="65" t="s">
        <v>819</v>
      </c>
      <c r="DU27" s="64" t="s">
        <v>56</v>
      </c>
      <c r="DV27" s="64" t="s">
        <v>56</v>
      </c>
      <c r="DW27" s="64" t="s">
        <v>56</v>
      </c>
      <c r="DX27" s="64" t="s">
        <v>56</v>
      </c>
      <c r="DY27" s="64" t="s">
        <v>56</v>
      </c>
      <c r="DZ27" s="76"/>
    </row>
    <row r="28" spans="1:130" ht="270.75" x14ac:dyDescent="0.25">
      <c r="A28" s="63" t="s">
        <v>1925</v>
      </c>
      <c r="B28" s="64">
        <v>40</v>
      </c>
      <c r="C28" s="64" t="s">
        <v>1818</v>
      </c>
      <c r="D28" s="64">
        <v>4001</v>
      </c>
      <c r="E28" s="65" t="s">
        <v>1969</v>
      </c>
      <c r="F28" s="65">
        <v>83</v>
      </c>
      <c r="G28" s="65" t="s">
        <v>1970</v>
      </c>
      <c r="H28" s="65" t="s">
        <v>239</v>
      </c>
      <c r="I28" s="81">
        <v>2.6599999999999999E-2</v>
      </c>
      <c r="J28" s="64">
        <v>2018</v>
      </c>
      <c r="K28" s="64" t="s">
        <v>2960</v>
      </c>
      <c r="L28" s="81">
        <v>2.3900000000000001E-2</v>
      </c>
      <c r="M28" s="64" t="s">
        <v>2961</v>
      </c>
      <c r="N28" s="64"/>
      <c r="O28" s="64"/>
      <c r="P28" s="64"/>
      <c r="Q28" s="64"/>
      <c r="R28" s="64" t="s">
        <v>1971</v>
      </c>
      <c r="S28" s="63">
        <v>4001032</v>
      </c>
      <c r="T28" s="64" t="s">
        <v>1978</v>
      </c>
      <c r="U28" s="138">
        <v>228</v>
      </c>
      <c r="V28" s="64">
        <v>400103200</v>
      </c>
      <c r="W28" s="64" t="s">
        <v>3275</v>
      </c>
      <c r="X28" s="63" t="s">
        <v>42</v>
      </c>
      <c r="Y28" s="64">
        <v>51</v>
      </c>
      <c r="Z28" s="64">
        <v>2019</v>
      </c>
      <c r="AA28" s="64" t="s">
        <v>2964</v>
      </c>
      <c r="AB28" s="64">
        <v>100</v>
      </c>
      <c r="AC28" s="64" t="s">
        <v>1979</v>
      </c>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c r="BM28" s="64"/>
      <c r="BN28" s="64"/>
      <c r="BO28" s="64"/>
      <c r="BP28" s="64"/>
      <c r="BQ28" s="64"/>
      <c r="BR28" s="64"/>
      <c r="BS28" s="64"/>
      <c r="BT28" s="64"/>
      <c r="BU28" s="64"/>
      <c r="BV28" s="64"/>
      <c r="BW28" s="64"/>
      <c r="BX28" s="64"/>
      <c r="BY28" s="64"/>
      <c r="BZ28" s="64"/>
      <c r="CA28" s="64"/>
      <c r="CB28" s="64"/>
      <c r="CC28" s="64"/>
      <c r="CD28" s="64"/>
      <c r="CE28" s="64"/>
      <c r="CF28" s="64"/>
      <c r="CG28" s="64"/>
      <c r="CH28" s="64"/>
      <c r="CI28" s="64"/>
      <c r="CJ28" s="64"/>
      <c r="CK28" s="64"/>
      <c r="CL28" s="64"/>
      <c r="CM28" s="64"/>
      <c r="CN28" s="64"/>
      <c r="CO28" s="64"/>
      <c r="CP28" s="64"/>
      <c r="CQ28" s="64"/>
      <c r="CR28" s="64"/>
      <c r="CS28" s="64"/>
      <c r="CT28" s="64"/>
      <c r="CU28" s="64"/>
      <c r="CV28" s="64"/>
      <c r="CW28" s="64"/>
      <c r="CX28" s="64"/>
      <c r="CY28" s="64"/>
      <c r="CZ28" s="64"/>
      <c r="DA28" s="64" t="s">
        <v>1980</v>
      </c>
      <c r="DB28" s="83" t="s">
        <v>1981</v>
      </c>
      <c r="DC28" s="84" t="s">
        <v>49</v>
      </c>
      <c r="DD28" s="305"/>
      <c r="DE28" s="74" t="s">
        <v>1977</v>
      </c>
      <c r="DF28" s="65" t="s">
        <v>1968</v>
      </c>
      <c r="DG28" s="71"/>
      <c r="DH28" s="64" t="s">
        <v>52</v>
      </c>
      <c r="DI28" s="71" t="s">
        <v>925</v>
      </c>
      <c r="DJ28" s="71" t="s">
        <v>1952</v>
      </c>
      <c r="DK28" s="85" t="s">
        <v>1982</v>
      </c>
      <c r="DL28" s="49" t="s">
        <v>1663</v>
      </c>
      <c r="DM28" s="65" t="s">
        <v>1944</v>
      </c>
      <c r="DN28" s="65" t="s">
        <v>98</v>
      </c>
      <c r="DO28" s="65" t="s">
        <v>1881</v>
      </c>
      <c r="DP28" s="75" t="s">
        <v>169</v>
      </c>
      <c r="DQ28" s="65" t="s">
        <v>444</v>
      </c>
      <c r="DR28" s="65" t="s">
        <v>186</v>
      </c>
      <c r="DS28" s="65" t="s">
        <v>819</v>
      </c>
      <c r="DT28" s="64" t="s">
        <v>56</v>
      </c>
      <c r="DU28" s="64" t="s">
        <v>56</v>
      </c>
      <c r="DV28" s="64" t="s">
        <v>56</v>
      </c>
      <c r="DW28" s="64" t="s">
        <v>56</v>
      </c>
      <c r="DX28" s="64" t="s">
        <v>56</v>
      </c>
      <c r="DY28" s="76"/>
      <c r="DZ28" s="47"/>
    </row>
    <row r="29" spans="1:130" ht="313.5" x14ac:dyDescent="0.25">
      <c r="A29" s="63" t="s">
        <v>1925</v>
      </c>
      <c r="B29" s="64">
        <v>40</v>
      </c>
      <c r="C29" s="64" t="s">
        <v>1818</v>
      </c>
      <c r="D29" s="64">
        <v>4001</v>
      </c>
      <c r="E29" s="65" t="s">
        <v>1969</v>
      </c>
      <c r="F29" s="65">
        <v>84</v>
      </c>
      <c r="G29" s="66" t="s">
        <v>1983</v>
      </c>
      <c r="H29" s="66" t="s">
        <v>239</v>
      </c>
      <c r="I29" s="81">
        <v>8.0100000000000005E-2</v>
      </c>
      <c r="J29" s="64">
        <v>2018</v>
      </c>
      <c r="K29" s="64" t="s">
        <v>2960</v>
      </c>
      <c r="L29" s="81">
        <v>6.6799999999999998E-2</v>
      </c>
      <c r="M29" s="86" t="s">
        <v>1984</v>
      </c>
      <c r="N29" s="86"/>
      <c r="O29" s="86"/>
      <c r="P29" s="86"/>
      <c r="Q29" s="86"/>
      <c r="R29" s="64" t="s">
        <v>1971</v>
      </c>
      <c r="S29" s="63" t="s">
        <v>1985</v>
      </c>
      <c r="T29" s="64" t="s">
        <v>1986</v>
      </c>
      <c r="U29" s="140">
        <v>229</v>
      </c>
      <c r="V29" s="63" t="s">
        <v>1987</v>
      </c>
      <c r="W29" s="64" t="s">
        <v>1988</v>
      </c>
      <c r="X29" s="63" t="s">
        <v>42</v>
      </c>
      <c r="Y29" s="64">
        <v>2</v>
      </c>
      <c r="Z29" s="64">
        <v>2019</v>
      </c>
      <c r="AA29" s="64" t="s">
        <v>2964</v>
      </c>
      <c r="AB29" s="64">
        <v>500</v>
      </c>
      <c r="AC29" s="64" t="s">
        <v>1989</v>
      </c>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64"/>
      <c r="BX29" s="64"/>
      <c r="BY29" s="64"/>
      <c r="BZ29" s="64"/>
      <c r="CA29" s="64"/>
      <c r="CB29" s="64"/>
      <c r="CC29" s="64"/>
      <c r="CD29" s="64"/>
      <c r="CE29" s="64"/>
      <c r="CF29" s="64"/>
      <c r="CG29" s="64"/>
      <c r="CH29" s="64"/>
      <c r="CI29" s="64"/>
      <c r="CJ29" s="64"/>
      <c r="CK29" s="64"/>
      <c r="CL29" s="64"/>
      <c r="CM29" s="64"/>
      <c r="CN29" s="64"/>
      <c r="CO29" s="64"/>
      <c r="CP29" s="64"/>
      <c r="CQ29" s="64"/>
      <c r="CR29" s="64"/>
      <c r="CS29" s="64"/>
      <c r="CT29" s="64"/>
      <c r="CU29" s="64"/>
      <c r="CV29" s="64"/>
      <c r="CW29" s="64"/>
      <c r="CX29" s="64"/>
      <c r="CY29" s="64"/>
      <c r="CZ29" s="64"/>
      <c r="DA29" s="64" t="s">
        <v>1980</v>
      </c>
      <c r="DB29" s="83" t="s">
        <v>2965</v>
      </c>
      <c r="DC29" s="84" t="s">
        <v>49</v>
      </c>
      <c r="DD29" s="305"/>
      <c r="DE29" s="74" t="s">
        <v>1977</v>
      </c>
      <c r="DF29" s="65" t="s">
        <v>1968</v>
      </c>
      <c r="DG29" s="71"/>
      <c r="DH29" s="87" t="s">
        <v>52</v>
      </c>
      <c r="DI29" s="71" t="s">
        <v>925</v>
      </c>
      <c r="DJ29" s="71" t="s">
        <v>1952</v>
      </c>
      <c r="DK29" s="85" t="s">
        <v>1990</v>
      </c>
      <c r="DL29" s="49" t="s">
        <v>1663</v>
      </c>
      <c r="DM29" s="65" t="s">
        <v>1944</v>
      </c>
      <c r="DN29" s="65" t="s">
        <v>98</v>
      </c>
      <c r="DO29" s="65" t="s">
        <v>1881</v>
      </c>
      <c r="DP29" s="75" t="s">
        <v>169</v>
      </c>
      <c r="DQ29" s="65" t="s">
        <v>444</v>
      </c>
      <c r="DR29" s="65" t="s">
        <v>186</v>
      </c>
      <c r="DS29" s="65" t="s">
        <v>819</v>
      </c>
      <c r="DT29" s="64" t="s">
        <v>56</v>
      </c>
      <c r="DU29" s="64" t="s">
        <v>56</v>
      </c>
      <c r="DV29" s="64" t="s">
        <v>56</v>
      </c>
      <c r="DW29" s="64" t="s">
        <v>56</v>
      </c>
      <c r="DX29" s="64" t="s">
        <v>56</v>
      </c>
      <c r="DY29" s="76"/>
      <c r="DZ29" s="47"/>
    </row>
    <row r="30" spans="1:130" ht="270.75" x14ac:dyDescent="0.25">
      <c r="A30" s="63" t="s">
        <v>1925</v>
      </c>
      <c r="B30" s="64">
        <v>40</v>
      </c>
      <c r="C30" s="64" t="s">
        <v>1818</v>
      </c>
      <c r="D30" s="64">
        <v>4001</v>
      </c>
      <c r="E30" s="65" t="s">
        <v>1969</v>
      </c>
      <c r="F30" s="65">
        <v>84</v>
      </c>
      <c r="G30" s="66" t="s">
        <v>1983</v>
      </c>
      <c r="H30" s="66" t="s">
        <v>239</v>
      </c>
      <c r="I30" s="81">
        <v>8.0100000000000005E-2</v>
      </c>
      <c r="J30" s="64">
        <v>2018</v>
      </c>
      <c r="K30" s="64" t="s">
        <v>2960</v>
      </c>
      <c r="L30" s="81">
        <v>6.6799999999999998E-2</v>
      </c>
      <c r="M30" s="86" t="s">
        <v>1984</v>
      </c>
      <c r="N30" s="86"/>
      <c r="O30" s="86"/>
      <c r="P30" s="86"/>
      <c r="Q30" s="86"/>
      <c r="R30" s="64" t="s">
        <v>1971</v>
      </c>
      <c r="S30" s="63" t="s">
        <v>1972</v>
      </c>
      <c r="T30" s="64" t="s">
        <v>1973</v>
      </c>
      <c r="U30" s="138">
        <v>230</v>
      </c>
      <c r="V30" s="64">
        <v>400100101</v>
      </c>
      <c r="W30" s="64" t="s">
        <v>2966</v>
      </c>
      <c r="X30" s="63" t="s">
        <v>42</v>
      </c>
      <c r="Y30" s="64">
        <v>0</v>
      </c>
      <c r="Z30" s="64" t="s">
        <v>1991</v>
      </c>
      <c r="AA30" s="64" t="s">
        <v>1980</v>
      </c>
      <c r="AB30" s="64">
        <v>4</v>
      </c>
      <c r="AC30" s="64" t="s">
        <v>2967</v>
      </c>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c r="CJ30" s="64"/>
      <c r="CK30" s="64"/>
      <c r="CL30" s="64"/>
      <c r="CM30" s="64"/>
      <c r="CN30" s="64"/>
      <c r="CO30" s="64"/>
      <c r="CP30" s="64"/>
      <c r="CQ30" s="64"/>
      <c r="CR30" s="64"/>
      <c r="CS30" s="64"/>
      <c r="CT30" s="64"/>
      <c r="CU30" s="64"/>
      <c r="CV30" s="64"/>
      <c r="CW30" s="64"/>
      <c r="CX30" s="64"/>
      <c r="CY30" s="64"/>
      <c r="CZ30" s="64"/>
      <c r="DA30" s="64" t="s">
        <v>1980</v>
      </c>
      <c r="DB30" s="82" t="s">
        <v>2968</v>
      </c>
      <c r="DC30" s="88" t="s">
        <v>49</v>
      </c>
      <c r="DD30" s="305"/>
      <c r="DE30" s="74" t="s">
        <v>1977</v>
      </c>
      <c r="DF30" s="65" t="s">
        <v>1968</v>
      </c>
      <c r="DG30" s="71"/>
      <c r="DH30" s="64" t="s">
        <v>52</v>
      </c>
      <c r="DI30" s="71" t="s">
        <v>925</v>
      </c>
      <c r="DJ30" s="71" t="s">
        <v>1952</v>
      </c>
      <c r="DK30" s="85" t="s">
        <v>1990</v>
      </c>
      <c r="DL30" s="49" t="s">
        <v>1663</v>
      </c>
      <c r="DM30" s="65" t="s">
        <v>1944</v>
      </c>
      <c r="DN30" s="65" t="s">
        <v>98</v>
      </c>
      <c r="DO30" s="65" t="s">
        <v>1881</v>
      </c>
      <c r="DP30" s="75" t="s">
        <v>169</v>
      </c>
      <c r="DQ30" s="65" t="s">
        <v>444</v>
      </c>
      <c r="DR30" s="65" t="s">
        <v>186</v>
      </c>
      <c r="DS30" s="65" t="s">
        <v>819</v>
      </c>
      <c r="DT30" s="64" t="s">
        <v>56</v>
      </c>
      <c r="DU30" s="64" t="s">
        <v>56</v>
      </c>
      <c r="DV30" s="64" t="s">
        <v>56</v>
      </c>
      <c r="DW30" s="64" t="s">
        <v>56</v>
      </c>
      <c r="DX30" s="64" t="s">
        <v>56</v>
      </c>
      <c r="DY30" s="76"/>
      <c r="DZ30" s="47"/>
    </row>
    <row r="31" spans="1:130" ht="409.5" x14ac:dyDescent="0.25">
      <c r="A31" s="22" t="s">
        <v>1643</v>
      </c>
      <c r="B31" s="47">
        <v>40</v>
      </c>
      <c r="C31" s="47" t="s">
        <v>1818</v>
      </c>
      <c r="D31" s="47">
        <v>4003</v>
      </c>
      <c r="E31" s="47" t="s">
        <v>1819</v>
      </c>
      <c r="F31" s="47">
        <v>85</v>
      </c>
      <c r="G31" s="47" t="s">
        <v>1820</v>
      </c>
      <c r="H31" s="47" t="s">
        <v>47</v>
      </c>
      <c r="I31" s="47">
        <v>10</v>
      </c>
      <c r="J31" s="47">
        <v>2019</v>
      </c>
      <c r="K31" s="47" t="s">
        <v>1704</v>
      </c>
      <c r="L31" s="47">
        <v>11</v>
      </c>
      <c r="M31" s="47" t="s">
        <v>1821</v>
      </c>
      <c r="N31" s="142"/>
      <c r="O31" s="142"/>
      <c r="P31" s="142"/>
      <c r="Q31" s="142"/>
      <c r="R31" s="47" t="s">
        <v>1822</v>
      </c>
      <c r="S31" s="47">
        <v>4003008</v>
      </c>
      <c r="T31" s="47" t="s">
        <v>1823</v>
      </c>
      <c r="U31" s="138">
        <v>231</v>
      </c>
      <c r="V31" s="47">
        <v>400300800</v>
      </c>
      <c r="W31" s="47" t="s">
        <v>1824</v>
      </c>
      <c r="X31" s="47" t="s">
        <v>1825</v>
      </c>
      <c r="Y31" s="47">
        <v>9</v>
      </c>
      <c r="Z31" s="47">
        <v>2019</v>
      </c>
      <c r="AA31" s="47" t="s">
        <v>1647</v>
      </c>
      <c r="AB31" s="47">
        <v>11</v>
      </c>
      <c r="AC31" s="47" t="s">
        <v>1826</v>
      </c>
      <c r="AD31" s="142"/>
      <c r="AE31" s="142"/>
      <c r="AF31" s="142"/>
      <c r="AG31" s="142"/>
      <c r="AH31" s="142"/>
      <c r="AI31" s="142"/>
      <c r="AJ31" s="142"/>
      <c r="AK31" s="142"/>
      <c r="AL31" s="142"/>
      <c r="AM31" s="142"/>
      <c r="AN31" s="142"/>
      <c r="AO31" s="142"/>
      <c r="AP31" s="142"/>
      <c r="AQ31" s="142"/>
      <c r="AR31" s="142"/>
      <c r="AS31" s="142"/>
      <c r="AT31" s="142"/>
      <c r="AU31" s="142"/>
      <c r="AV31" s="142"/>
      <c r="AW31" s="142"/>
      <c r="AX31" s="142"/>
      <c r="AY31" s="142"/>
      <c r="AZ31" s="142"/>
      <c r="BA31" s="142"/>
      <c r="BB31" s="142"/>
      <c r="BC31" s="142"/>
      <c r="BD31" s="142"/>
      <c r="BE31" s="142"/>
      <c r="BF31" s="142"/>
      <c r="BG31" s="142"/>
      <c r="BH31" s="142"/>
      <c r="BI31" s="142"/>
      <c r="BJ31" s="142"/>
      <c r="BK31" s="142"/>
      <c r="BL31" s="142"/>
      <c r="BM31" s="142"/>
      <c r="BN31" s="142"/>
      <c r="BO31" s="142"/>
      <c r="BP31" s="142"/>
      <c r="BQ31" s="142"/>
      <c r="BR31" s="142"/>
      <c r="BS31" s="142"/>
      <c r="BT31" s="142"/>
      <c r="BU31" s="142"/>
      <c r="BV31" s="142"/>
      <c r="BW31" s="142"/>
      <c r="BX31" s="142"/>
      <c r="BY31" s="142"/>
      <c r="BZ31" s="142"/>
      <c r="CA31" s="142"/>
      <c r="CB31" s="142"/>
      <c r="CC31" s="142"/>
      <c r="CD31" s="142"/>
      <c r="CE31" s="142"/>
      <c r="CF31" s="142"/>
      <c r="CG31" s="142"/>
      <c r="CH31" s="142"/>
      <c r="CI31" s="142"/>
      <c r="CJ31" s="142"/>
      <c r="CK31" s="142"/>
      <c r="CL31" s="142"/>
      <c r="CM31" s="142"/>
      <c r="CN31" s="142"/>
      <c r="CO31" s="142"/>
      <c r="CP31" s="142"/>
      <c r="CQ31" s="142"/>
      <c r="CR31" s="142"/>
      <c r="CS31" s="142"/>
      <c r="CT31" s="142"/>
      <c r="CU31" s="142"/>
      <c r="CV31" s="142"/>
      <c r="CW31" s="142"/>
      <c r="CX31" s="142"/>
      <c r="CY31" s="142"/>
      <c r="CZ31" s="142"/>
      <c r="DA31" s="47" t="s">
        <v>1653</v>
      </c>
      <c r="DB31" s="47" t="s">
        <v>1827</v>
      </c>
      <c r="DC31" s="57" t="s">
        <v>3149</v>
      </c>
      <c r="DD31" s="305">
        <v>110946627823</v>
      </c>
      <c r="DE31" s="58" t="s">
        <v>1655</v>
      </c>
      <c r="DF31" s="47" t="s">
        <v>1828</v>
      </c>
      <c r="DG31" s="47" t="s">
        <v>1829</v>
      </c>
      <c r="DH31" s="47" t="s">
        <v>1658</v>
      </c>
      <c r="DI31" s="47" t="s">
        <v>1659</v>
      </c>
      <c r="DJ31" s="47" t="s">
        <v>1830</v>
      </c>
      <c r="DK31" s="47" t="s">
        <v>1714</v>
      </c>
      <c r="DL31" s="47" t="s">
        <v>481</v>
      </c>
      <c r="DM31" s="47" t="s">
        <v>1663</v>
      </c>
      <c r="DN31" s="47" t="s">
        <v>1664</v>
      </c>
      <c r="DO31" s="47" t="s">
        <v>54</v>
      </c>
      <c r="DP31" s="47" t="s">
        <v>54</v>
      </c>
      <c r="DQ31" s="47" t="s">
        <v>479</v>
      </c>
      <c r="DR31" s="47" t="s">
        <v>1665</v>
      </c>
      <c r="DS31" s="47" t="s">
        <v>524</v>
      </c>
      <c r="DT31" s="47"/>
      <c r="DU31" s="47" t="s">
        <v>56</v>
      </c>
      <c r="DV31" s="47" t="s">
        <v>56</v>
      </c>
      <c r="DW31" s="47" t="s">
        <v>56</v>
      </c>
      <c r="DX31" s="47" t="s">
        <v>56</v>
      </c>
      <c r="DY31" s="47" t="s">
        <v>56</v>
      </c>
      <c r="DZ31" s="47" t="s">
        <v>56</v>
      </c>
    </row>
    <row r="32" spans="1:130" ht="409.5" x14ac:dyDescent="0.25">
      <c r="A32" s="22" t="s">
        <v>1643</v>
      </c>
      <c r="B32" s="47">
        <v>40</v>
      </c>
      <c r="C32" s="47" t="s">
        <v>1818</v>
      </c>
      <c r="D32" s="47">
        <v>4003</v>
      </c>
      <c r="E32" s="47" t="s">
        <v>1819</v>
      </c>
      <c r="F32" s="47">
        <v>85</v>
      </c>
      <c r="G32" s="47" t="s">
        <v>1820</v>
      </c>
      <c r="H32" s="47" t="s">
        <v>47</v>
      </c>
      <c r="I32" s="47">
        <v>10</v>
      </c>
      <c r="J32" s="47">
        <v>2019</v>
      </c>
      <c r="K32" s="47" t="s">
        <v>1704</v>
      </c>
      <c r="L32" s="47">
        <v>11</v>
      </c>
      <c r="M32" s="47" t="s">
        <v>1821</v>
      </c>
      <c r="N32" s="142"/>
      <c r="O32" s="142"/>
      <c r="P32" s="142"/>
      <c r="Q32" s="142"/>
      <c r="R32" s="47" t="s">
        <v>1822</v>
      </c>
      <c r="S32" s="47">
        <v>4003004</v>
      </c>
      <c r="T32" s="47" t="s">
        <v>1831</v>
      </c>
      <c r="U32" s="140">
        <v>232</v>
      </c>
      <c r="V32" s="47">
        <v>400300401</v>
      </c>
      <c r="W32" s="47" t="s">
        <v>1832</v>
      </c>
      <c r="X32" s="47" t="s">
        <v>1825</v>
      </c>
      <c r="Y32" s="47">
        <v>10</v>
      </c>
      <c r="Z32" s="47">
        <v>2019</v>
      </c>
      <c r="AA32" s="47" t="s">
        <v>1647</v>
      </c>
      <c r="AB32" s="47">
        <v>44</v>
      </c>
      <c r="AC32" s="47" t="s">
        <v>1833</v>
      </c>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2"/>
      <c r="BH32" s="142"/>
      <c r="BI32" s="142"/>
      <c r="BJ32" s="142"/>
      <c r="BK32" s="142"/>
      <c r="BL32" s="142"/>
      <c r="BM32" s="142"/>
      <c r="BN32" s="142"/>
      <c r="BO32" s="142"/>
      <c r="BP32" s="142"/>
      <c r="BQ32" s="142"/>
      <c r="BR32" s="142"/>
      <c r="BS32" s="142"/>
      <c r="BT32" s="142"/>
      <c r="BU32" s="142"/>
      <c r="BV32" s="142"/>
      <c r="BW32" s="142"/>
      <c r="BX32" s="142"/>
      <c r="BY32" s="142"/>
      <c r="BZ32" s="142"/>
      <c r="CA32" s="142"/>
      <c r="CB32" s="142"/>
      <c r="CC32" s="142"/>
      <c r="CD32" s="142"/>
      <c r="CE32" s="142"/>
      <c r="CF32" s="142"/>
      <c r="CG32" s="142"/>
      <c r="CH32" s="142"/>
      <c r="CI32" s="142"/>
      <c r="CJ32" s="142"/>
      <c r="CK32" s="142"/>
      <c r="CL32" s="142"/>
      <c r="CM32" s="142"/>
      <c r="CN32" s="142"/>
      <c r="CO32" s="142"/>
      <c r="CP32" s="142"/>
      <c r="CQ32" s="142"/>
      <c r="CR32" s="142"/>
      <c r="CS32" s="142"/>
      <c r="CT32" s="142"/>
      <c r="CU32" s="142"/>
      <c r="CV32" s="142"/>
      <c r="CW32" s="142"/>
      <c r="CX32" s="142"/>
      <c r="CY32" s="142"/>
      <c r="CZ32" s="142"/>
      <c r="DA32" s="47" t="s">
        <v>1653</v>
      </c>
      <c r="DB32" s="47" t="s">
        <v>1827</v>
      </c>
      <c r="DC32" s="57" t="s">
        <v>3150</v>
      </c>
      <c r="DD32" s="305"/>
      <c r="DE32" s="58" t="s">
        <v>1655</v>
      </c>
      <c r="DF32" s="47" t="s">
        <v>1828</v>
      </c>
      <c r="DG32" s="47" t="s">
        <v>1829</v>
      </c>
      <c r="DH32" s="47" t="s">
        <v>1658</v>
      </c>
      <c r="DI32" s="47" t="s">
        <v>1659</v>
      </c>
      <c r="DJ32" s="47" t="s">
        <v>1660</v>
      </c>
      <c r="DK32" s="47" t="s">
        <v>1738</v>
      </c>
      <c r="DL32" s="47" t="s">
        <v>481</v>
      </c>
      <c r="DM32" s="47" t="s">
        <v>1663</v>
      </c>
      <c r="DN32" s="47" t="s">
        <v>1664</v>
      </c>
      <c r="DO32" s="47" t="s">
        <v>54</v>
      </c>
      <c r="DP32" s="47" t="s">
        <v>54</v>
      </c>
      <c r="DQ32" s="47" t="s">
        <v>479</v>
      </c>
      <c r="DR32" s="47" t="s">
        <v>1665</v>
      </c>
      <c r="DS32" s="47" t="s">
        <v>524</v>
      </c>
      <c r="DT32" s="47"/>
      <c r="DU32" s="47" t="s">
        <v>56</v>
      </c>
      <c r="DV32" s="47" t="s">
        <v>56</v>
      </c>
      <c r="DW32" s="47" t="s">
        <v>56</v>
      </c>
      <c r="DX32" s="47" t="s">
        <v>56</v>
      </c>
      <c r="DY32" s="47" t="s">
        <v>56</v>
      </c>
      <c r="DZ32" s="47" t="s">
        <v>56</v>
      </c>
    </row>
    <row r="33" spans="1:130" ht="409.5" x14ac:dyDescent="0.25">
      <c r="A33" s="22" t="s">
        <v>1643</v>
      </c>
      <c r="B33" s="47">
        <v>40</v>
      </c>
      <c r="C33" s="47" t="s">
        <v>1818</v>
      </c>
      <c r="D33" s="47">
        <v>4003</v>
      </c>
      <c r="E33" s="47" t="s">
        <v>1819</v>
      </c>
      <c r="F33" s="47">
        <v>86</v>
      </c>
      <c r="G33" s="50" t="s">
        <v>1834</v>
      </c>
      <c r="H33" s="50" t="s">
        <v>1835</v>
      </c>
      <c r="I33" s="50">
        <v>703.66</v>
      </c>
      <c r="J33" s="50">
        <v>2019</v>
      </c>
      <c r="K33" s="50" t="s">
        <v>1836</v>
      </c>
      <c r="L33" s="50">
        <v>803.66</v>
      </c>
      <c r="M33" s="50" t="s">
        <v>1837</v>
      </c>
      <c r="N33" s="142"/>
      <c r="O33" s="142"/>
      <c r="P33" s="142"/>
      <c r="Q33" s="142"/>
      <c r="R33" s="47" t="s">
        <v>1822</v>
      </c>
      <c r="S33" s="47">
        <v>4003023</v>
      </c>
      <c r="T33" s="47" t="s">
        <v>1838</v>
      </c>
      <c r="U33" s="138">
        <v>233</v>
      </c>
      <c r="V33" s="47" t="s">
        <v>1839</v>
      </c>
      <c r="W33" s="47" t="s">
        <v>1840</v>
      </c>
      <c r="X33" s="47" t="s">
        <v>239</v>
      </c>
      <c r="Y33" s="47" t="s">
        <v>1841</v>
      </c>
      <c r="Z33" s="47">
        <v>2019</v>
      </c>
      <c r="AA33" s="47" t="s">
        <v>1699</v>
      </c>
      <c r="AB33" s="23">
        <v>0.55000000000000004</v>
      </c>
      <c r="AC33" s="47" t="s">
        <v>1842</v>
      </c>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2"/>
      <c r="BC33" s="142"/>
      <c r="BD33" s="142"/>
      <c r="BE33" s="142"/>
      <c r="BF33" s="142"/>
      <c r="BG33" s="142"/>
      <c r="BH33" s="142"/>
      <c r="BI33" s="142"/>
      <c r="BJ33" s="142"/>
      <c r="BK33" s="142"/>
      <c r="BL33" s="142"/>
      <c r="BM33" s="142"/>
      <c r="BN33" s="142"/>
      <c r="BO33" s="142"/>
      <c r="BP33" s="142"/>
      <c r="BQ33" s="142"/>
      <c r="BR33" s="142"/>
      <c r="BS33" s="142"/>
      <c r="BT33" s="142"/>
      <c r="BU33" s="142"/>
      <c r="BV33" s="142"/>
      <c r="BW33" s="142"/>
      <c r="BX33" s="142"/>
      <c r="BY33" s="142"/>
      <c r="BZ33" s="142"/>
      <c r="CA33" s="142"/>
      <c r="CB33" s="142"/>
      <c r="CC33" s="142"/>
      <c r="CD33" s="142"/>
      <c r="CE33" s="142"/>
      <c r="CF33" s="142"/>
      <c r="CG33" s="142"/>
      <c r="CH33" s="142"/>
      <c r="CI33" s="142"/>
      <c r="CJ33" s="142"/>
      <c r="CK33" s="142"/>
      <c r="CL33" s="142"/>
      <c r="CM33" s="142"/>
      <c r="CN33" s="142"/>
      <c r="CO33" s="142"/>
      <c r="CP33" s="142"/>
      <c r="CQ33" s="142"/>
      <c r="CR33" s="142"/>
      <c r="CS33" s="142"/>
      <c r="CT33" s="142"/>
      <c r="CU33" s="142"/>
      <c r="CV33" s="142"/>
      <c r="CW33" s="142"/>
      <c r="CX33" s="142"/>
      <c r="CY33" s="142"/>
      <c r="CZ33" s="142"/>
      <c r="DA33" s="47" t="s">
        <v>1653</v>
      </c>
      <c r="DB33" s="47" t="s">
        <v>1843</v>
      </c>
      <c r="DC33" s="57" t="s">
        <v>3151</v>
      </c>
      <c r="DD33" s="305"/>
      <c r="DE33" s="58" t="s">
        <v>1655</v>
      </c>
      <c r="DF33" s="47" t="s">
        <v>1828</v>
      </c>
      <c r="DG33" s="47" t="s">
        <v>1829</v>
      </c>
      <c r="DH33" s="47" t="s">
        <v>1658</v>
      </c>
      <c r="DI33" s="47" t="s">
        <v>1659</v>
      </c>
      <c r="DJ33" s="47" t="s">
        <v>1830</v>
      </c>
      <c r="DK33" s="47" t="s">
        <v>1714</v>
      </c>
      <c r="DL33" s="47" t="s">
        <v>1844</v>
      </c>
      <c r="DM33" s="47" t="s">
        <v>1663</v>
      </c>
      <c r="DN33" s="47" t="s">
        <v>1664</v>
      </c>
      <c r="DO33" s="47" t="s">
        <v>54</v>
      </c>
      <c r="DP33" s="47" t="s">
        <v>54</v>
      </c>
      <c r="DQ33" s="47" t="s">
        <v>479</v>
      </c>
      <c r="DR33" s="47" t="s">
        <v>1665</v>
      </c>
      <c r="DS33" s="47" t="s">
        <v>524</v>
      </c>
      <c r="DT33" s="47"/>
      <c r="DU33" s="47" t="s">
        <v>56</v>
      </c>
      <c r="DV33" s="47" t="s">
        <v>56</v>
      </c>
      <c r="DW33" s="47" t="s">
        <v>56</v>
      </c>
      <c r="DX33" s="47" t="s">
        <v>56</v>
      </c>
      <c r="DY33" s="47" t="s">
        <v>56</v>
      </c>
      <c r="DZ33" s="47" t="s">
        <v>56</v>
      </c>
    </row>
    <row r="34" spans="1:130" ht="409.5" x14ac:dyDescent="0.25">
      <c r="A34" s="22" t="str">
        <f>$A$32</f>
        <v>Zipaquirá Verde y sostenible</v>
      </c>
      <c r="B34" s="47">
        <v>21</v>
      </c>
      <c r="C34" s="47" t="s">
        <v>1818</v>
      </c>
      <c r="D34" s="47">
        <v>2102</v>
      </c>
      <c r="E34" s="47" t="s">
        <v>1819</v>
      </c>
      <c r="F34" s="47">
        <v>87</v>
      </c>
      <c r="G34" s="47" t="s">
        <v>3013</v>
      </c>
      <c r="H34" s="58" t="s">
        <v>239</v>
      </c>
      <c r="I34" s="23">
        <v>0.85</v>
      </c>
      <c r="J34" s="47">
        <v>2019</v>
      </c>
      <c r="K34" s="47" t="s">
        <v>510</v>
      </c>
      <c r="L34" s="23">
        <v>0.9</v>
      </c>
      <c r="M34" s="47" t="s">
        <v>1845</v>
      </c>
      <c r="N34" s="142"/>
      <c r="O34" s="142"/>
      <c r="P34" s="142"/>
      <c r="Q34" s="142"/>
      <c r="R34" s="47" t="s">
        <v>1846</v>
      </c>
      <c r="S34" s="47">
        <v>2102010</v>
      </c>
      <c r="T34" s="47" t="s">
        <v>1847</v>
      </c>
      <c r="U34" s="138">
        <v>234</v>
      </c>
      <c r="V34" s="47">
        <v>210201000</v>
      </c>
      <c r="W34" s="47" t="s">
        <v>1848</v>
      </c>
      <c r="X34" s="47" t="s">
        <v>47</v>
      </c>
      <c r="Y34" s="47">
        <v>6678</v>
      </c>
      <c r="Z34" s="47">
        <v>2019</v>
      </c>
      <c r="AA34" s="47" t="s">
        <v>510</v>
      </c>
      <c r="AB34" s="47">
        <v>6978</v>
      </c>
      <c r="AC34" s="47" t="s">
        <v>3284</v>
      </c>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42"/>
      <c r="BB34" s="142"/>
      <c r="BC34" s="142"/>
      <c r="BD34" s="142"/>
      <c r="BE34" s="142"/>
      <c r="BF34" s="142"/>
      <c r="BG34" s="142"/>
      <c r="BH34" s="142"/>
      <c r="BI34" s="142"/>
      <c r="BJ34" s="142"/>
      <c r="BK34" s="142"/>
      <c r="BL34" s="142"/>
      <c r="BM34" s="142"/>
      <c r="BN34" s="142"/>
      <c r="BO34" s="142"/>
      <c r="BP34" s="142"/>
      <c r="BQ34" s="142"/>
      <c r="BR34" s="142"/>
      <c r="BS34" s="142"/>
      <c r="BT34" s="142"/>
      <c r="BU34" s="142"/>
      <c r="BV34" s="142"/>
      <c r="BW34" s="142"/>
      <c r="BX34" s="142"/>
      <c r="BY34" s="142"/>
      <c r="BZ34" s="142"/>
      <c r="CA34" s="142"/>
      <c r="CB34" s="142"/>
      <c r="CC34" s="142"/>
      <c r="CD34" s="142"/>
      <c r="CE34" s="142"/>
      <c r="CF34" s="142"/>
      <c r="CG34" s="142"/>
      <c r="CH34" s="142"/>
      <c r="CI34" s="142"/>
      <c r="CJ34" s="142"/>
      <c r="CK34" s="142"/>
      <c r="CL34" s="142"/>
      <c r="CM34" s="142"/>
      <c r="CN34" s="142"/>
      <c r="CO34" s="142"/>
      <c r="CP34" s="142"/>
      <c r="CQ34" s="142"/>
      <c r="CR34" s="142"/>
      <c r="CS34" s="142"/>
      <c r="CT34" s="142"/>
      <c r="CU34" s="142"/>
      <c r="CV34" s="142"/>
      <c r="CW34" s="142"/>
      <c r="CX34" s="142"/>
      <c r="CY34" s="142"/>
      <c r="CZ34" s="142"/>
      <c r="DA34" s="47" t="s">
        <v>1849</v>
      </c>
      <c r="DB34" s="47" t="s">
        <v>1850</v>
      </c>
      <c r="DC34" s="57" t="s">
        <v>1851</v>
      </c>
      <c r="DD34" s="305"/>
      <c r="DE34" s="58" t="s">
        <v>1852</v>
      </c>
      <c r="DF34" s="47" t="s">
        <v>1853</v>
      </c>
      <c r="DG34" s="47" t="s">
        <v>1854</v>
      </c>
      <c r="DH34" s="47" t="s">
        <v>1658</v>
      </c>
      <c r="DI34" s="47" t="s">
        <v>1855</v>
      </c>
      <c r="DJ34" s="47"/>
      <c r="DK34" s="47"/>
      <c r="DL34" s="47" t="s">
        <v>1856</v>
      </c>
      <c r="DM34" s="47" t="s">
        <v>1857</v>
      </c>
      <c r="DN34" s="47" t="s">
        <v>1858</v>
      </c>
      <c r="DO34" s="47"/>
      <c r="DP34" s="47"/>
      <c r="DQ34" s="47"/>
      <c r="DR34" s="47"/>
      <c r="DS34" s="47"/>
      <c r="DT34" s="47" t="s">
        <v>1859</v>
      </c>
      <c r="DU34" s="47" t="s">
        <v>418</v>
      </c>
      <c r="DV34" s="47" t="s">
        <v>418</v>
      </c>
      <c r="DW34" s="47" t="s">
        <v>418</v>
      </c>
      <c r="DX34" s="47" t="s">
        <v>418</v>
      </c>
      <c r="DY34" s="47" t="s">
        <v>418</v>
      </c>
      <c r="DZ34" s="47" t="s">
        <v>56</v>
      </c>
    </row>
    <row r="35" spans="1:130" ht="409.5" x14ac:dyDescent="0.25">
      <c r="A35" s="22" t="str">
        <f>$A$32</f>
        <v>Zipaquirá Verde y sostenible</v>
      </c>
      <c r="B35" s="47">
        <v>21</v>
      </c>
      <c r="C35" s="47" t="s">
        <v>1818</v>
      </c>
      <c r="D35" s="47">
        <v>2101</v>
      </c>
      <c r="E35" s="47" t="s">
        <v>1819</v>
      </c>
      <c r="F35" s="47">
        <v>88</v>
      </c>
      <c r="G35" s="47" t="s">
        <v>3280</v>
      </c>
      <c r="H35" s="58" t="s">
        <v>239</v>
      </c>
      <c r="I35" s="23">
        <v>0.9</v>
      </c>
      <c r="J35" s="47">
        <v>2019</v>
      </c>
      <c r="K35" s="47" t="s">
        <v>510</v>
      </c>
      <c r="L35" s="23">
        <v>0.95</v>
      </c>
      <c r="M35" s="47" t="s">
        <v>1860</v>
      </c>
      <c r="N35" s="142"/>
      <c r="O35" s="142"/>
      <c r="P35" s="142"/>
      <c r="Q35" s="142"/>
      <c r="R35" s="47" t="s">
        <v>1846</v>
      </c>
      <c r="S35" s="47">
        <v>2101009</v>
      </c>
      <c r="T35" s="47" t="s">
        <v>1861</v>
      </c>
      <c r="U35" s="140">
        <v>235</v>
      </c>
      <c r="V35" s="47">
        <v>210100900</v>
      </c>
      <c r="W35" s="47" t="s">
        <v>1862</v>
      </c>
      <c r="X35" s="47" t="s">
        <v>531</v>
      </c>
      <c r="Y35" s="47">
        <v>248000</v>
      </c>
      <c r="Z35" s="47">
        <v>2019</v>
      </c>
      <c r="AA35" s="47" t="s">
        <v>510</v>
      </c>
      <c r="AB35" s="47">
        <v>253000</v>
      </c>
      <c r="AC35" s="47" t="s">
        <v>1863</v>
      </c>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2"/>
      <c r="BC35" s="142"/>
      <c r="BD35" s="142"/>
      <c r="BE35" s="142"/>
      <c r="BF35" s="142"/>
      <c r="BG35" s="142"/>
      <c r="BH35" s="142"/>
      <c r="BI35" s="142"/>
      <c r="BJ35" s="142"/>
      <c r="BK35" s="142"/>
      <c r="BL35" s="142"/>
      <c r="BM35" s="142"/>
      <c r="BN35" s="142"/>
      <c r="BO35" s="142"/>
      <c r="BP35" s="142"/>
      <c r="BQ35" s="142"/>
      <c r="BR35" s="142"/>
      <c r="BS35" s="142"/>
      <c r="BT35" s="142"/>
      <c r="BU35" s="142"/>
      <c r="BV35" s="142"/>
      <c r="BW35" s="142"/>
      <c r="BX35" s="142"/>
      <c r="BY35" s="142"/>
      <c r="BZ35" s="142"/>
      <c r="CA35" s="142"/>
      <c r="CB35" s="142"/>
      <c r="CC35" s="142"/>
      <c r="CD35" s="142"/>
      <c r="CE35" s="142"/>
      <c r="CF35" s="142"/>
      <c r="CG35" s="142"/>
      <c r="CH35" s="142"/>
      <c r="CI35" s="142"/>
      <c r="CJ35" s="142"/>
      <c r="CK35" s="142"/>
      <c r="CL35" s="142"/>
      <c r="CM35" s="142"/>
      <c r="CN35" s="142"/>
      <c r="CO35" s="142"/>
      <c r="CP35" s="142"/>
      <c r="CQ35" s="142"/>
      <c r="CR35" s="142"/>
      <c r="CS35" s="142"/>
      <c r="CT35" s="142"/>
      <c r="CU35" s="142"/>
      <c r="CV35" s="142"/>
      <c r="CW35" s="142"/>
      <c r="CX35" s="142"/>
      <c r="CY35" s="142"/>
      <c r="CZ35" s="142"/>
      <c r="DA35" s="47" t="s">
        <v>358</v>
      </c>
      <c r="DB35" s="47" t="s">
        <v>1850</v>
      </c>
      <c r="DC35" s="57" t="s">
        <v>1864</v>
      </c>
      <c r="DD35" s="305"/>
      <c r="DE35" s="58" t="s">
        <v>1852</v>
      </c>
      <c r="DF35" s="47" t="s">
        <v>1853</v>
      </c>
      <c r="DG35" s="47" t="s">
        <v>1854</v>
      </c>
      <c r="DH35" s="47"/>
      <c r="DI35" s="47" t="s">
        <v>1855</v>
      </c>
      <c r="DJ35" s="47"/>
      <c r="DK35" s="47"/>
      <c r="DL35" s="47" t="s">
        <v>1856</v>
      </c>
      <c r="DM35" s="47" t="s">
        <v>1857</v>
      </c>
      <c r="DN35" s="47" t="s">
        <v>1858</v>
      </c>
      <c r="DO35" s="47"/>
      <c r="DP35" s="47"/>
      <c r="DQ35" s="47"/>
      <c r="DR35" s="47"/>
      <c r="DS35" s="47"/>
      <c r="DT35" s="47" t="s">
        <v>1859</v>
      </c>
      <c r="DU35" s="47" t="s">
        <v>418</v>
      </c>
      <c r="DV35" s="47" t="s">
        <v>418</v>
      </c>
      <c r="DW35" s="47" t="s">
        <v>418</v>
      </c>
      <c r="DX35" s="47" t="s">
        <v>418</v>
      </c>
      <c r="DY35" s="47" t="s">
        <v>418</v>
      </c>
      <c r="DZ35" s="47" t="s">
        <v>56</v>
      </c>
    </row>
    <row r="36" spans="1:130" ht="228.75" x14ac:dyDescent="0.25">
      <c r="A36" s="63" t="s">
        <v>1925</v>
      </c>
      <c r="B36" s="64">
        <v>40</v>
      </c>
      <c r="C36" s="47" t="s">
        <v>1818</v>
      </c>
      <c r="D36" s="64" t="s">
        <v>1961</v>
      </c>
      <c r="E36" s="47" t="s">
        <v>1819</v>
      </c>
      <c r="F36" s="47">
        <v>89</v>
      </c>
      <c r="G36" s="50" t="s">
        <v>3278</v>
      </c>
      <c r="H36" s="50" t="s">
        <v>47</v>
      </c>
      <c r="I36" s="50">
        <v>0</v>
      </c>
      <c r="J36" s="50">
        <v>2019</v>
      </c>
      <c r="K36" s="47" t="s">
        <v>1934</v>
      </c>
      <c r="L36" s="47">
        <v>1</v>
      </c>
      <c r="M36" s="50" t="s">
        <v>3279</v>
      </c>
      <c r="N36" s="201"/>
      <c r="O36" s="201"/>
      <c r="P36" s="201"/>
      <c r="Q36" s="201"/>
      <c r="R36" s="64" t="s">
        <v>2958</v>
      </c>
      <c r="S36" s="63" t="s">
        <v>1962</v>
      </c>
      <c r="T36" s="64" t="s">
        <v>1963</v>
      </c>
      <c r="U36" s="138">
        <v>236</v>
      </c>
      <c r="V36" s="64" t="s">
        <v>1964</v>
      </c>
      <c r="W36" s="64" t="s">
        <v>1963</v>
      </c>
      <c r="X36" s="64" t="s">
        <v>42</v>
      </c>
      <c r="Y36" s="64">
        <v>0</v>
      </c>
      <c r="Z36" s="64">
        <v>2019</v>
      </c>
      <c r="AA36" s="64" t="s">
        <v>1934</v>
      </c>
      <c r="AB36" s="64">
        <v>1</v>
      </c>
      <c r="AC36" s="64" t="s">
        <v>2959</v>
      </c>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64"/>
      <c r="BR36" s="64"/>
      <c r="BS36" s="64"/>
      <c r="BT36" s="64"/>
      <c r="BU36" s="64"/>
      <c r="BV36" s="64"/>
      <c r="BW36" s="64"/>
      <c r="BX36" s="64"/>
      <c r="BY36" s="64"/>
      <c r="BZ36" s="64"/>
      <c r="CA36" s="64"/>
      <c r="CB36" s="64"/>
      <c r="CC36" s="64"/>
      <c r="CD36" s="64"/>
      <c r="CE36" s="64"/>
      <c r="CF36" s="64"/>
      <c r="CG36" s="64"/>
      <c r="CH36" s="64"/>
      <c r="CI36" s="64"/>
      <c r="CJ36" s="64"/>
      <c r="CK36" s="64"/>
      <c r="CL36" s="64"/>
      <c r="CM36" s="64"/>
      <c r="CN36" s="64"/>
      <c r="CO36" s="64"/>
      <c r="CP36" s="64"/>
      <c r="CQ36" s="64"/>
      <c r="CR36" s="64"/>
      <c r="CS36" s="64"/>
      <c r="CT36" s="64"/>
      <c r="CU36" s="64"/>
      <c r="CV36" s="64"/>
      <c r="CW36" s="64"/>
      <c r="CX36" s="64"/>
      <c r="CY36" s="64"/>
      <c r="CZ36" s="64"/>
      <c r="DA36" s="64" t="s">
        <v>1936</v>
      </c>
      <c r="DB36" s="64" t="s">
        <v>1965</v>
      </c>
      <c r="DC36" s="71" t="s">
        <v>1966</v>
      </c>
      <c r="DD36" s="305"/>
      <c r="DE36" s="72" t="s">
        <v>49</v>
      </c>
      <c r="DF36" s="76" t="s">
        <v>1967</v>
      </c>
      <c r="DG36" s="76" t="s">
        <v>1968</v>
      </c>
      <c r="DH36" s="76"/>
      <c r="DI36" s="76" t="s">
        <v>52</v>
      </c>
      <c r="DJ36" s="89" t="s">
        <v>925</v>
      </c>
      <c r="DK36" s="71" t="s">
        <v>1952</v>
      </c>
      <c r="DL36" s="42" t="s">
        <v>481</v>
      </c>
      <c r="DM36" s="42" t="s">
        <v>1943</v>
      </c>
      <c r="DN36" s="77" t="s">
        <v>61</v>
      </c>
      <c r="DO36" s="76" t="s">
        <v>53</v>
      </c>
      <c r="DP36" s="76" t="s">
        <v>54</v>
      </c>
      <c r="DQ36" s="76" t="s">
        <v>479</v>
      </c>
      <c r="DR36" s="65" t="s">
        <v>480</v>
      </c>
      <c r="DS36" s="76" t="s">
        <v>186</v>
      </c>
      <c r="DT36" s="76"/>
      <c r="DU36" s="64" t="s">
        <v>56</v>
      </c>
      <c r="DV36" s="64" t="s">
        <v>56</v>
      </c>
      <c r="DW36" s="64" t="s">
        <v>56</v>
      </c>
      <c r="DX36" s="64" t="s">
        <v>56</v>
      </c>
      <c r="DY36" s="64" t="s">
        <v>56</v>
      </c>
      <c r="DZ36" s="76"/>
    </row>
    <row r="37" spans="1:130" ht="228" x14ac:dyDescent="0.25">
      <c r="A37" s="22" t="s">
        <v>1992</v>
      </c>
      <c r="B37" s="47">
        <v>40</v>
      </c>
      <c r="C37" s="47" t="s">
        <v>1818</v>
      </c>
      <c r="D37" s="47">
        <v>4003</v>
      </c>
      <c r="E37" s="47" t="s">
        <v>1993</v>
      </c>
      <c r="F37" s="47">
        <v>90</v>
      </c>
      <c r="G37" s="47" t="s">
        <v>1994</v>
      </c>
      <c r="H37" s="47" t="s">
        <v>1995</v>
      </c>
      <c r="I37" s="90">
        <v>0.97916666666666663</v>
      </c>
      <c r="J37" s="47">
        <v>2019</v>
      </c>
      <c r="K37" s="47" t="s">
        <v>1836</v>
      </c>
      <c r="L37" s="90">
        <v>0.98611111111111116</v>
      </c>
      <c r="M37" s="47" t="s">
        <v>1996</v>
      </c>
      <c r="N37" s="142"/>
      <c r="O37" s="142"/>
      <c r="P37" s="142"/>
      <c r="Q37" s="142"/>
      <c r="R37" s="22" t="s">
        <v>1997</v>
      </c>
      <c r="S37" s="22">
        <v>4003017</v>
      </c>
      <c r="T37" s="22" t="s">
        <v>1998</v>
      </c>
      <c r="U37" s="138">
        <v>237</v>
      </c>
      <c r="V37" s="91">
        <v>400301702</v>
      </c>
      <c r="W37" s="22" t="s">
        <v>1999</v>
      </c>
      <c r="X37" s="47" t="s">
        <v>47</v>
      </c>
      <c r="Y37" s="47">
        <v>0</v>
      </c>
      <c r="Z37" s="25">
        <v>2019</v>
      </c>
      <c r="AA37" s="47" t="s">
        <v>2000</v>
      </c>
      <c r="AB37" s="47">
        <v>1</v>
      </c>
      <c r="AC37" s="47" t="s">
        <v>2001</v>
      </c>
      <c r="AD37" s="142"/>
      <c r="AE37" s="142"/>
      <c r="AF37" s="142"/>
      <c r="AG37" s="142"/>
      <c r="AH37" s="142"/>
      <c r="AI37" s="142"/>
      <c r="AJ37" s="142"/>
      <c r="AK37" s="142"/>
      <c r="AL37" s="142"/>
      <c r="AM37" s="142"/>
      <c r="AN37" s="142"/>
      <c r="AO37" s="142"/>
      <c r="AP37" s="142"/>
      <c r="AQ37" s="142"/>
      <c r="AR37" s="142"/>
      <c r="AS37" s="142"/>
      <c r="AT37" s="142"/>
      <c r="AU37" s="142"/>
      <c r="AV37" s="142"/>
      <c r="AW37" s="142"/>
      <c r="AX37" s="142"/>
      <c r="AY37" s="142"/>
      <c r="AZ37" s="142"/>
      <c r="BA37" s="142"/>
      <c r="BB37" s="142"/>
      <c r="BC37" s="142"/>
      <c r="BD37" s="142"/>
      <c r="BE37" s="142"/>
      <c r="BF37" s="142"/>
      <c r="BG37" s="142"/>
      <c r="BH37" s="142"/>
      <c r="BI37" s="142"/>
      <c r="BJ37" s="142"/>
      <c r="BK37" s="142"/>
      <c r="BL37" s="142"/>
      <c r="BM37" s="142"/>
      <c r="BN37" s="142"/>
      <c r="BO37" s="142"/>
      <c r="BP37" s="142"/>
      <c r="BQ37" s="142"/>
      <c r="BR37" s="142"/>
      <c r="BS37" s="142"/>
      <c r="BT37" s="142"/>
      <c r="BU37" s="142"/>
      <c r="BV37" s="142"/>
      <c r="BW37" s="142"/>
      <c r="BX37" s="142"/>
      <c r="BY37" s="142"/>
      <c r="BZ37" s="142"/>
      <c r="CA37" s="142"/>
      <c r="CB37" s="142"/>
      <c r="CC37" s="142"/>
      <c r="CD37" s="142"/>
      <c r="CE37" s="142"/>
      <c r="CF37" s="142"/>
      <c r="CG37" s="142"/>
      <c r="CH37" s="142"/>
      <c r="CI37" s="142"/>
      <c r="CJ37" s="142"/>
      <c r="CK37" s="142"/>
      <c r="CL37" s="142"/>
      <c r="CM37" s="142"/>
      <c r="CN37" s="142"/>
      <c r="CO37" s="142"/>
      <c r="CP37" s="142"/>
      <c r="CQ37" s="142"/>
      <c r="CR37" s="142"/>
      <c r="CS37" s="142"/>
      <c r="CT37" s="142"/>
      <c r="CU37" s="142"/>
      <c r="CV37" s="142"/>
      <c r="CW37" s="142"/>
      <c r="CX37" s="142"/>
      <c r="CY37" s="142"/>
      <c r="CZ37" s="142"/>
      <c r="DA37" s="47" t="s">
        <v>2002</v>
      </c>
      <c r="DB37" s="47" t="s">
        <v>2003</v>
      </c>
      <c r="DC37" s="57" t="s">
        <v>2004</v>
      </c>
      <c r="DD37" s="305"/>
      <c r="DE37" s="58" t="s">
        <v>49</v>
      </c>
      <c r="DF37" s="47" t="s">
        <v>2005</v>
      </c>
      <c r="DG37" s="47" t="s">
        <v>1968</v>
      </c>
      <c r="DH37" s="47" t="s">
        <v>1658</v>
      </c>
      <c r="DI37" s="47" t="s">
        <v>2006</v>
      </c>
      <c r="DJ37" s="47" t="s">
        <v>1830</v>
      </c>
      <c r="DK37" s="47" t="s">
        <v>2007</v>
      </c>
      <c r="DL37" s="46" t="s">
        <v>2008</v>
      </c>
      <c r="DM37" s="47" t="s">
        <v>1663</v>
      </c>
      <c r="DN37" s="47" t="s">
        <v>61</v>
      </c>
      <c r="DO37" s="47" t="s">
        <v>53</v>
      </c>
      <c r="DP37" s="47" t="s">
        <v>54</v>
      </c>
      <c r="DQ37" s="47" t="s">
        <v>2009</v>
      </c>
      <c r="DR37" s="47" t="s">
        <v>444</v>
      </c>
      <c r="DS37" s="47" t="s">
        <v>186</v>
      </c>
      <c r="DT37" s="47" t="s">
        <v>2010</v>
      </c>
      <c r="DU37" s="47" t="s">
        <v>56</v>
      </c>
      <c r="DV37" s="47" t="s">
        <v>56</v>
      </c>
      <c r="DW37" s="47" t="s">
        <v>56</v>
      </c>
      <c r="DX37" s="47" t="s">
        <v>56</v>
      </c>
      <c r="DY37" s="47" t="s">
        <v>56</v>
      </c>
      <c r="DZ37" s="47"/>
    </row>
    <row r="38" spans="1:130" ht="228" x14ac:dyDescent="0.25">
      <c r="A38" s="22" t="s">
        <v>1992</v>
      </c>
      <c r="B38" s="47">
        <v>40</v>
      </c>
      <c r="C38" s="47" t="s">
        <v>1818</v>
      </c>
      <c r="D38" s="47">
        <v>4003</v>
      </c>
      <c r="E38" s="47" t="s">
        <v>1993</v>
      </c>
      <c r="F38" s="47">
        <v>90</v>
      </c>
      <c r="G38" s="47" t="s">
        <v>1994</v>
      </c>
      <c r="H38" s="47" t="s">
        <v>1995</v>
      </c>
      <c r="I38" s="90">
        <v>0.97916666666666663</v>
      </c>
      <c r="J38" s="47">
        <v>2019</v>
      </c>
      <c r="K38" s="47" t="s">
        <v>1836</v>
      </c>
      <c r="L38" s="90">
        <v>0.98611111111111116</v>
      </c>
      <c r="M38" s="47" t="s">
        <v>1996</v>
      </c>
      <c r="N38" s="142"/>
      <c r="O38" s="142"/>
      <c r="P38" s="142"/>
      <c r="Q38" s="142"/>
      <c r="R38" s="22" t="s">
        <v>2011</v>
      </c>
      <c r="S38" s="22">
        <v>4003017</v>
      </c>
      <c r="T38" s="22" t="s">
        <v>1998</v>
      </c>
      <c r="U38" s="140">
        <v>238</v>
      </c>
      <c r="V38" s="91">
        <v>400301707</v>
      </c>
      <c r="W38" s="22" t="s">
        <v>2012</v>
      </c>
      <c r="X38" s="47" t="s">
        <v>42</v>
      </c>
      <c r="Y38" s="47">
        <v>0</v>
      </c>
      <c r="Z38" s="25">
        <v>2019</v>
      </c>
      <c r="AA38" s="47" t="s">
        <v>2000</v>
      </c>
      <c r="AB38" s="47">
        <v>10</v>
      </c>
      <c r="AC38" s="47" t="s">
        <v>2013</v>
      </c>
      <c r="AD38" s="142"/>
      <c r="AE38" s="142"/>
      <c r="AF38" s="142"/>
      <c r="AG38" s="142"/>
      <c r="AH38" s="142"/>
      <c r="AI38" s="142"/>
      <c r="AJ38" s="142"/>
      <c r="AK38" s="142"/>
      <c r="AL38" s="142"/>
      <c r="AM38" s="142"/>
      <c r="AN38" s="142"/>
      <c r="AO38" s="142"/>
      <c r="AP38" s="142"/>
      <c r="AQ38" s="142"/>
      <c r="AR38" s="142"/>
      <c r="AS38" s="142"/>
      <c r="AT38" s="142"/>
      <c r="AU38" s="142"/>
      <c r="AV38" s="142"/>
      <c r="AW38" s="142"/>
      <c r="AX38" s="142"/>
      <c r="AY38" s="142"/>
      <c r="AZ38" s="142"/>
      <c r="BA38" s="142"/>
      <c r="BB38" s="142"/>
      <c r="BC38" s="142"/>
      <c r="BD38" s="142"/>
      <c r="BE38" s="142"/>
      <c r="BF38" s="142"/>
      <c r="BG38" s="142"/>
      <c r="BH38" s="142"/>
      <c r="BI38" s="142"/>
      <c r="BJ38" s="142"/>
      <c r="BK38" s="142"/>
      <c r="BL38" s="142"/>
      <c r="BM38" s="142"/>
      <c r="BN38" s="142"/>
      <c r="BO38" s="142"/>
      <c r="BP38" s="142"/>
      <c r="BQ38" s="142"/>
      <c r="BR38" s="142"/>
      <c r="BS38" s="142"/>
      <c r="BT38" s="142"/>
      <c r="BU38" s="142"/>
      <c r="BV38" s="142"/>
      <c r="BW38" s="142"/>
      <c r="BX38" s="142"/>
      <c r="BY38" s="142"/>
      <c r="BZ38" s="142"/>
      <c r="CA38" s="142"/>
      <c r="CB38" s="142"/>
      <c r="CC38" s="142"/>
      <c r="CD38" s="142"/>
      <c r="CE38" s="142"/>
      <c r="CF38" s="142"/>
      <c r="CG38" s="142"/>
      <c r="CH38" s="142"/>
      <c r="CI38" s="142"/>
      <c r="CJ38" s="142"/>
      <c r="CK38" s="142"/>
      <c r="CL38" s="142"/>
      <c r="CM38" s="142"/>
      <c r="CN38" s="142"/>
      <c r="CO38" s="142"/>
      <c r="CP38" s="142"/>
      <c r="CQ38" s="142"/>
      <c r="CR38" s="142"/>
      <c r="CS38" s="142"/>
      <c r="CT38" s="142"/>
      <c r="CU38" s="142"/>
      <c r="CV38" s="142"/>
      <c r="CW38" s="142"/>
      <c r="CX38" s="142"/>
      <c r="CY38" s="142"/>
      <c r="CZ38" s="142"/>
      <c r="DA38" s="47" t="s">
        <v>2002</v>
      </c>
      <c r="DB38" s="47" t="s">
        <v>2003</v>
      </c>
      <c r="DC38" s="57" t="s">
        <v>2969</v>
      </c>
      <c r="DD38" s="305"/>
      <c r="DE38" s="58" t="s">
        <v>49</v>
      </c>
      <c r="DF38" s="47" t="s">
        <v>2005</v>
      </c>
      <c r="DG38" s="47" t="s">
        <v>1968</v>
      </c>
      <c r="DH38" s="47" t="s">
        <v>1658</v>
      </c>
      <c r="DI38" s="47" t="s">
        <v>2006</v>
      </c>
      <c r="DJ38" s="47" t="s">
        <v>1830</v>
      </c>
      <c r="DK38" s="47" t="s">
        <v>2007</v>
      </c>
      <c r="DL38" s="46" t="s">
        <v>2008</v>
      </c>
      <c r="DM38" s="47" t="s">
        <v>1663</v>
      </c>
      <c r="DN38" s="47" t="s">
        <v>61</v>
      </c>
      <c r="DO38" s="47" t="s">
        <v>53</v>
      </c>
      <c r="DP38" s="47" t="s">
        <v>54</v>
      </c>
      <c r="DQ38" s="47" t="s">
        <v>2009</v>
      </c>
      <c r="DR38" s="47" t="s">
        <v>444</v>
      </c>
      <c r="DS38" s="47" t="s">
        <v>186</v>
      </c>
      <c r="DT38" s="47" t="s">
        <v>2010</v>
      </c>
      <c r="DU38" s="47" t="s">
        <v>56</v>
      </c>
      <c r="DV38" s="47" t="s">
        <v>56</v>
      </c>
      <c r="DW38" s="47" t="s">
        <v>56</v>
      </c>
      <c r="DX38" s="47" t="s">
        <v>56</v>
      </c>
      <c r="DY38" s="47" t="s">
        <v>56</v>
      </c>
      <c r="DZ38" s="47"/>
    </row>
    <row r="39" spans="1:130" ht="228" x14ac:dyDescent="0.25">
      <c r="A39" s="22" t="s">
        <v>1992</v>
      </c>
      <c r="B39" s="47">
        <v>40</v>
      </c>
      <c r="C39" s="47" t="s">
        <v>1818</v>
      </c>
      <c r="D39" s="47">
        <v>4003</v>
      </c>
      <c r="E39" s="47" t="s">
        <v>1993</v>
      </c>
      <c r="F39" s="47">
        <v>90</v>
      </c>
      <c r="G39" s="47" t="s">
        <v>1994</v>
      </c>
      <c r="H39" s="47" t="s">
        <v>1995</v>
      </c>
      <c r="I39" s="90">
        <v>0.97916666666666663</v>
      </c>
      <c r="J39" s="47">
        <v>2019</v>
      </c>
      <c r="K39" s="47" t="s">
        <v>1836</v>
      </c>
      <c r="L39" s="90">
        <v>0.98611111111111116</v>
      </c>
      <c r="M39" s="47" t="s">
        <v>1996</v>
      </c>
      <c r="N39" s="142"/>
      <c r="O39" s="142"/>
      <c r="P39" s="142"/>
      <c r="Q39" s="142"/>
      <c r="R39" s="22" t="s">
        <v>2014</v>
      </c>
      <c r="S39" s="22">
        <v>4003017</v>
      </c>
      <c r="T39" s="22" t="s">
        <v>1998</v>
      </c>
      <c r="U39" s="138">
        <v>239</v>
      </c>
      <c r="V39" s="91">
        <v>400301708</v>
      </c>
      <c r="W39" s="22" t="s">
        <v>2015</v>
      </c>
      <c r="X39" s="47" t="s">
        <v>42</v>
      </c>
      <c r="Y39" s="47">
        <v>0</v>
      </c>
      <c r="Z39" s="25">
        <v>2019</v>
      </c>
      <c r="AA39" s="47" t="s">
        <v>2000</v>
      </c>
      <c r="AB39" s="47">
        <v>20</v>
      </c>
      <c r="AC39" s="47" t="s">
        <v>2016</v>
      </c>
      <c r="AD39" s="142"/>
      <c r="AE39" s="142"/>
      <c r="AF39" s="142"/>
      <c r="AG39" s="142"/>
      <c r="AH39" s="142"/>
      <c r="AI39" s="142"/>
      <c r="AJ39" s="142"/>
      <c r="AK39" s="142"/>
      <c r="AL39" s="142"/>
      <c r="AM39" s="142"/>
      <c r="AN39" s="142"/>
      <c r="AO39" s="142"/>
      <c r="AP39" s="142"/>
      <c r="AQ39" s="142"/>
      <c r="AR39" s="142"/>
      <c r="AS39" s="142"/>
      <c r="AT39" s="142"/>
      <c r="AU39" s="142"/>
      <c r="AV39" s="142"/>
      <c r="AW39" s="142"/>
      <c r="AX39" s="142"/>
      <c r="AY39" s="142"/>
      <c r="AZ39" s="142"/>
      <c r="BA39" s="142"/>
      <c r="BB39" s="142"/>
      <c r="BC39" s="142"/>
      <c r="BD39" s="142"/>
      <c r="BE39" s="142"/>
      <c r="BF39" s="142"/>
      <c r="BG39" s="142"/>
      <c r="BH39" s="142"/>
      <c r="BI39" s="142"/>
      <c r="BJ39" s="142"/>
      <c r="BK39" s="142"/>
      <c r="BL39" s="142"/>
      <c r="BM39" s="142"/>
      <c r="BN39" s="142"/>
      <c r="BO39" s="142"/>
      <c r="BP39" s="142"/>
      <c r="BQ39" s="142"/>
      <c r="BR39" s="142"/>
      <c r="BS39" s="142"/>
      <c r="BT39" s="142"/>
      <c r="BU39" s="142"/>
      <c r="BV39" s="142"/>
      <c r="BW39" s="142"/>
      <c r="BX39" s="142"/>
      <c r="BY39" s="142"/>
      <c r="BZ39" s="142"/>
      <c r="CA39" s="142"/>
      <c r="CB39" s="142"/>
      <c r="CC39" s="142"/>
      <c r="CD39" s="142"/>
      <c r="CE39" s="142"/>
      <c r="CF39" s="142"/>
      <c r="CG39" s="142"/>
      <c r="CH39" s="142"/>
      <c r="CI39" s="142"/>
      <c r="CJ39" s="142"/>
      <c r="CK39" s="142"/>
      <c r="CL39" s="142"/>
      <c r="CM39" s="142"/>
      <c r="CN39" s="142"/>
      <c r="CO39" s="142"/>
      <c r="CP39" s="142"/>
      <c r="CQ39" s="142"/>
      <c r="CR39" s="142"/>
      <c r="CS39" s="142"/>
      <c r="CT39" s="142"/>
      <c r="CU39" s="142"/>
      <c r="CV39" s="142"/>
      <c r="CW39" s="142"/>
      <c r="CX39" s="142"/>
      <c r="CY39" s="142"/>
      <c r="CZ39" s="142"/>
      <c r="DA39" s="47" t="s">
        <v>2002</v>
      </c>
      <c r="DB39" s="47" t="s">
        <v>2003</v>
      </c>
      <c r="DC39" s="57" t="s">
        <v>2017</v>
      </c>
      <c r="DD39" s="305"/>
      <c r="DE39" s="58" t="s">
        <v>49</v>
      </c>
      <c r="DF39" s="47" t="s">
        <v>2005</v>
      </c>
      <c r="DG39" s="47" t="s">
        <v>1968</v>
      </c>
      <c r="DH39" s="47" t="s">
        <v>1658</v>
      </c>
      <c r="DI39" s="47" t="s">
        <v>2006</v>
      </c>
      <c r="DJ39" s="47" t="s">
        <v>1830</v>
      </c>
      <c r="DK39" s="47" t="s">
        <v>2007</v>
      </c>
      <c r="DL39" s="46" t="s">
        <v>2008</v>
      </c>
      <c r="DM39" s="47" t="s">
        <v>1663</v>
      </c>
      <c r="DN39" s="47" t="s">
        <v>61</v>
      </c>
      <c r="DO39" s="47" t="s">
        <v>53</v>
      </c>
      <c r="DP39" s="47" t="s">
        <v>54</v>
      </c>
      <c r="DQ39" s="47" t="s">
        <v>2009</v>
      </c>
      <c r="DR39" s="47" t="s">
        <v>444</v>
      </c>
      <c r="DS39" s="47" t="s">
        <v>186</v>
      </c>
      <c r="DT39" s="47" t="s">
        <v>2010</v>
      </c>
      <c r="DU39" s="47" t="s">
        <v>56</v>
      </c>
      <c r="DV39" s="47" t="s">
        <v>56</v>
      </c>
      <c r="DW39" s="47" t="s">
        <v>56</v>
      </c>
      <c r="DX39" s="47" t="s">
        <v>56</v>
      </c>
      <c r="DY39" s="47" t="s">
        <v>56</v>
      </c>
      <c r="DZ39" s="47"/>
    </row>
    <row r="40" spans="1:130" ht="228" x14ac:dyDescent="0.25">
      <c r="A40" s="22" t="s">
        <v>1992</v>
      </c>
      <c r="B40" s="47">
        <v>40</v>
      </c>
      <c r="C40" s="47" t="s">
        <v>1818</v>
      </c>
      <c r="D40" s="47">
        <v>4003</v>
      </c>
      <c r="E40" s="47" t="s">
        <v>1993</v>
      </c>
      <c r="F40" s="47">
        <v>90</v>
      </c>
      <c r="G40" s="47" t="s">
        <v>1994</v>
      </c>
      <c r="H40" s="47" t="s">
        <v>1995</v>
      </c>
      <c r="I40" s="90">
        <v>0.97916666666666663</v>
      </c>
      <c r="J40" s="47">
        <v>2019</v>
      </c>
      <c r="K40" s="47" t="s">
        <v>1836</v>
      </c>
      <c r="L40" s="90">
        <v>0.98611111111111116</v>
      </c>
      <c r="M40" s="47" t="s">
        <v>1996</v>
      </c>
      <c r="N40" s="142"/>
      <c r="O40" s="142"/>
      <c r="P40" s="142"/>
      <c r="Q40" s="142"/>
      <c r="R40" s="22" t="s">
        <v>2018</v>
      </c>
      <c r="S40" s="22">
        <v>4003017</v>
      </c>
      <c r="T40" s="22" t="s">
        <v>1998</v>
      </c>
      <c r="U40" s="138">
        <v>240</v>
      </c>
      <c r="V40" s="91">
        <v>400301709</v>
      </c>
      <c r="W40" s="22" t="s">
        <v>2019</v>
      </c>
      <c r="X40" s="47" t="s">
        <v>42</v>
      </c>
      <c r="Y40" s="47">
        <v>0</v>
      </c>
      <c r="Z40" s="25">
        <v>2019</v>
      </c>
      <c r="AA40" s="47" t="s">
        <v>2000</v>
      </c>
      <c r="AB40" s="47">
        <v>10</v>
      </c>
      <c r="AC40" s="47" t="s">
        <v>2020</v>
      </c>
      <c r="AD40" s="142"/>
      <c r="AE40" s="142"/>
      <c r="AF40" s="142"/>
      <c r="AG40" s="142"/>
      <c r="AH40" s="142"/>
      <c r="AI40" s="142"/>
      <c r="AJ40" s="142"/>
      <c r="AK40" s="142"/>
      <c r="AL40" s="142"/>
      <c r="AM40" s="142"/>
      <c r="AN40" s="142"/>
      <c r="AO40" s="142"/>
      <c r="AP40" s="142"/>
      <c r="AQ40" s="142"/>
      <c r="AR40" s="142"/>
      <c r="AS40" s="142"/>
      <c r="AT40" s="142"/>
      <c r="AU40" s="142"/>
      <c r="AV40" s="142"/>
      <c r="AW40" s="142"/>
      <c r="AX40" s="142"/>
      <c r="AY40" s="142"/>
      <c r="AZ40" s="142"/>
      <c r="BA40" s="142"/>
      <c r="BB40" s="142"/>
      <c r="BC40" s="142"/>
      <c r="BD40" s="142"/>
      <c r="BE40" s="142"/>
      <c r="BF40" s="142"/>
      <c r="BG40" s="142"/>
      <c r="BH40" s="142"/>
      <c r="BI40" s="142"/>
      <c r="BJ40" s="142"/>
      <c r="BK40" s="142"/>
      <c r="BL40" s="142"/>
      <c r="BM40" s="142"/>
      <c r="BN40" s="142"/>
      <c r="BO40" s="142"/>
      <c r="BP40" s="142"/>
      <c r="BQ40" s="142"/>
      <c r="BR40" s="142"/>
      <c r="BS40" s="142"/>
      <c r="BT40" s="142"/>
      <c r="BU40" s="142"/>
      <c r="BV40" s="142"/>
      <c r="BW40" s="142"/>
      <c r="BX40" s="142"/>
      <c r="BY40" s="142"/>
      <c r="BZ40" s="142"/>
      <c r="CA40" s="142"/>
      <c r="CB40" s="142"/>
      <c r="CC40" s="142"/>
      <c r="CD40" s="142"/>
      <c r="CE40" s="142"/>
      <c r="CF40" s="142"/>
      <c r="CG40" s="142"/>
      <c r="CH40" s="142"/>
      <c r="CI40" s="142"/>
      <c r="CJ40" s="142"/>
      <c r="CK40" s="142"/>
      <c r="CL40" s="142"/>
      <c r="CM40" s="142"/>
      <c r="CN40" s="142"/>
      <c r="CO40" s="142"/>
      <c r="CP40" s="142"/>
      <c r="CQ40" s="142"/>
      <c r="CR40" s="142"/>
      <c r="CS40" s="142"/>
      <c r="CT40" s="142"/>
      <c r="CU40" s="142"/>
      <c r="CV40" s="142"/>
      <c r="CW40" s="142"/>
      <c r="CX40" s="142"/>
      <c r="CY40" s="142"/>
      <c r="CZ40" s="142"/>
      <c r="DA40" s="47" t="s">
        <v>2002</v>
      </c>
      <c r="DB40" s="47" t="s">
        <v>2003</v>
      </c>
      <c r="DC40" s="57" t="s">
        <v>2970</v>
      </c>
      <c r="DD40" s="305"/>
      <c r="DE40" s="58" t="s">
        <v>49</v>
      </c>
      <c r="DF40" s="47" t="s">
        <v>2005</v>
      </c>
      <c r="DG40" s="47" t="s">
        <v>1968</v>
      </c>
      <c r="DH40" s="47" t="s">
        <v>1658</v>
      </c>
      <c r="DI40" s="47" t="s">
        <v>2006</v>
      </c>
      <c r="DJ40" s="47" t="s">
        <v>1830</v>
      </c>
      <c r="DK40" s="47" t="s">
        <v>2007</v>
      </c>
      <c r="DL40" s="46" t="s">
        <v>2008</v>
      </c>
      <c r="DM40" s="47" t="s">
        <v>1663</v>
      </c>
      <c r="DN40" s="47" t="s">
        <v>61</v>
      </c>
      <c r="DO40" s="47" t="s">
        <v>53</v>
      </c>
      <c r="DP40" s="47" t="s">
        <v>54</v>
      </c>
      <c r="DQ40" s="47" t="s">
        <v>2009</v>
      </c>
      <c r="DR40" s="47" t="s">
        <v>444</v>
      </c>
      <c r="DS40" s="47" t="s">
        <v>186</v>
      </c>
      <c r="DT40" s="47" t="s">
        <v>2010</v>
      </c>
      <c r="DU40" s="47" t="s">
        <v>56</v>
      </c>
      <c r="DV40" s="47" t="s">
        <v>56</v>
      </c>
      <c r="DW40" s="47" t="s">
        <v>56</v>
      </c>
      <c r="DX40" s="47" t="s">
        <v>56</v>
      </c>
      <c r="DY40" s="47" t="s">
        <v>56</v>
      </c>
      <c r="DZ40" s="47"/>
    </row>
    <row r="41" spans="1:130" ht="228" x14ac:dyDescent="0.25">
      <c r="A41" s="22" t="s">
        <v>1992</v>
      </c>
      <c r="B41" s="47">
        <v>40</v>
      </c>
      <c r="C41" s="47" t="s">
        <v>1818</v>
      </c>
      <c r="D41" s="47">
        <v>4003</v>
      </c>
      <c r="E41" s="47" t="s">
        <v>1993</v>
      </c>
      <c r="F41" s="47">
        <v>90</v>
      </c>
      <c r="G41" s="47" t="s">
        <v>1994</v>
      </c>
      <c r="H41" s="47" t="s">
        <v>1995</v>
      </c>
      <c r="I41" s="90">
        <v>0.97916666666666663</v>
      </c>
      <c r="J41" s="47">
        <v>2019</v>
      </c>
      <c r="K41" s="47" t="s">
        <v>1836</v>
      </c>
      <c r="L41" s="90">
        <v>0.98611111111111116</v>
      </c>
      <c r="M41" s="47" t="s">
        <v>1996</v>
      </c>
      <c r="N41" s="142"/>
      <c r="O41" s="142"/>
      <c r="P41" s="142"/>
      <c r="Q41" s="142"/>
      <c r="R41" s="22" t="s">
        <v>2021</v>
      </c>
      <c r="S41" s="22">
        <v>4003015</v>
      </c>
      <c r="T41" s="22" t="s">
        <v>2022</v>
      </c>
      <c r="U41" s="140">
        <v>241</v>
      </c>
      <c r="V41" s="91">
        <v>400301506</v>
      </c>
      <c r="W41" s="22" t="s">
        <v>2023</v>
      </c>
      <c r="X41" s="47" t="s">
        <v>42</v>
      </c>
      <c r="Y41" s="47">
        <v>9</v>
      </c>
      <c r="Z41" s="25">
        <v>2019</v>
      </c>
      <c r="AA41" s="47" t="s">
        <v>2000</v>
      </c>
      <c r="AB41" s="47">
        <v>10</v>
      </c>
      <c r="AC41" s="47" t="s">
        <v>2024</v>
      </c>
      <c r="AD41" s="142"/>
      <c r="AE41" s="142"/>
      <c r="AF41" s="142"/>
      <c r="AG41" s="142"/>
      <c r="AH41" s="142"/>
      <c r="AI41" s="142"/>
      <c r="AJ41" s="142"/>
      <c r="AK41" s="142"/>
      <c r="AL41" s="142"/>
      <c r="AM41" s="142"/>
      <c r="AN41" s="142"/>
      <c r="AO41" s="142"/>
      <c r="AP41" s="142"/>
      <c r="AQ41" s="142"/>
      <c r="AR41" s="142"/>
      <c r="AS41" s="142"/>
      <c r="AT41" s="142"/>
      <c r="AU41" s="142"/>
      <c r="AV41" s="142"/>
      <c r="AW41" s="142"/>
      <c r="AX41" s="142"/>
      <c r="AY41" s="142"/>
      <c r="AZ41" s="142"/>
      <c r="BA41" s="142"/>
      <c r="BB41" s="142"/>
      <c r="BC41" s="142"/>
      <c r="BD41" s="142"/>
      <c r="BE41" s="142"/>
      <c r="BF41" s="142"/>
      <c r="BG41" s="142"/>
      <c r="BH41" s="142"/>
      <c r="BI41" s="142"/>
      <c r="BJ41" s="142"/>
      <c r="BK41" s="142"/>
      <c r="BL41" s="142"/>
      <c r="BM41" s="142"/>
      <c r="BN41" s="142"/>
      <c r="BO41" s="142"/>
      <c r="BP41" s="142"/>
      <c r="BQ41" s="142"/>
      <c r="BR41" s="142"/>
      <c r="BS41" s="142"/>
      <c r="BT41" s="142"/>
      <c r="BU41" s="142"/>
      <c r="BV41" s="142"/>
      <c r="BW41" s="142"/>
      <c r="BX41" s="142"/>
      <c r="BY41" s="142"/>
      <c r="BZ41" s="142"/>
      <c r="CA41" s="142"/>
      <c r="CB41" s="142"/>
      <c r="CC41" s="142"/>
      <c r="CD41" s="142"/>
      <c r="CE41" s="142"/>
      <c r="CF41" s="142"/>
      <c r="CG41" s="142"/>
      <c r="CH41" s="142"/>
      <c r="CI41" s="142"/>
      <c r="CJ41" s="142"/>
      <c r="CK41" s="142"/>
      <c r="CL41" s="142"/>
      <c r="CM41" s="142"/>
      <c r="CN41" s="142"/>
      <c r="CO41" s="142"/>
      <c r="CP41" s="142"/>
      <c r="CQ41" s="142"/>
      <c r="CR41" s="142"/>
      <c r="CS41" s="142"/>
      <c r="CT41" s="142"/>
      <c r="CU41" s="142"/>
      <c r="CV41" s="142"/>
      <c r="CW41" s="142"/>
      <c r="CX41" s="142"/>
      <c r="CY41" s="142"/>
      <c r="CZ41" s="142"/>
      <c r="DA41" s="47" t="s">
        <v>2002</v>
      </c>
      <c r="DB41" s="47" t="s">
        <v>2003</v>
      </c>
      <c r="DC41" s="57" t="s">
        <v>2025</v>
      </c>
      <c r="DD41" s="305"/>
      <c r="DE41" s="58" t="s">
        <v>49</v>
      </c>
      <c r="DF41" s="47" t="s">
        <v>2005</v>
      </c>
      <c r="DG41" s="47" t="s">
        <v>1968</v>
      </c>
      <c r="DH41" s="47" t="s">
        <v>1658</v>
      </c>
      <c r="DI41" s="47" t="s">
        <v>2006</v>
      </c>
      <c r="DJ41" s="47" t="s">
        <v>1830</v>
      </c>
      <c r="DK41" s="47" t="s">
        <v>2007</v>
      </c>
      <c r="DL41" s="46" t="s">
        <v>2008</v>
      </c>
      <c r="DM41" s="47" t="s">
        <v>1663</v>
      </c>
      <c r="DN41" s="47" t="s">
        <v>61</v>
      </c>
      <c r="DO41" s="47" t="s">
        <v>53</v>
      </c>
      <c r="DP41" s="47" t="s">
        <v>54</v>
      </c>
      <c r="DQ41" s="47" t="s">
        <v>2009</v>
      </c>
      <c r="DR41" s="47" t="s">
        <v>444</v>
      </c>
      <c r="DS41" s="47" t="s">
        <v>186</v>
      </c>
      <c r="DT41" s="47" t="s">
        <v>2010</v>
      </c>
      <c r="DU41" s="47" t="s">
        <v>56</v>
      </c>
      <c r="DV41" s="47" t="s">
        <v>56</v>
      </c>
      <c r="DW41" s="47" t="s">
        <v>56</v>
      </c>
      <c r="DX41" s="47" t="s">
        <v>56</v>
      </c>
      <c r="DY41" s="47" t="s">
        <v>56</v>
      </c>
      <c r="DZ41" s="47"/>
    </row>
    <row r="42" spans="1:130" ht="228" x14ac:dyDescent="0.25">
      <c r="A42" s="22" t="s">
        <v>1992</v>
      </c>
      <c r="B42" s="47">
        <v>40</v>
      </c>
      <c r="C42" s="47" t="s">
        <v>1818</v>
      </c>
      <c r="D42" s="47">
        <v>4003</v>
      </c>
      <c r="E42" s="47" t="s">
        <v>1993</v>
      </c>
      <c r="F42" s="47">
        <v>90</v>
      </c>
      <c r="G42" s="47" t="s">
        <v>1994</v>
      </c>
      <c r="H42" s="47" t="s">
        <v>1995</v>
      </c>
      <c r="I42" s="90">
        <v>0.97916666666666663</v>
      </c>
      <c r="J42" s="47">
        <v>2019</v>
      </c>
      <c r="K42" s="47" t="s">
        <v>1836</v>
      </c>
      <c r="L42" s="90">
        <v>0.98611111111111116</v>
      </c>
      <c r="M42" s="47" t="s">
        <v>1996</v>
      </c>
      <c r="N42" s="142"/>
      <c r="O42" s="142"/>
      <c r="P42" s="142"/>
      <c r="Q42" s="142"/>
      <c r="R42" s="22" t="s">
        <v>2026</v>
      </c>
      <c r="S42" s="22">
        <v>4003015</v>
      </c>
      <c r="T42" s="22" t="s">
        <v>2022</v>
      </c>
      <c r="U42" s="138">
        <v>242</v>
      </c>
      <c r="V42" s="91">
        <v>400301504</v>
      </c>
      <c r="W42" s="22" t="s">
        <v>2027</v>
      </c>
      <c r="X42" s="47" t="s">
        <v>2028</v>
      </c>
      <c r="Y42" s="47">
        <v>223429.27</v>
      </c>
      <c r="Z42" s="25">
        <v>2019</v>
      </c>
      <c r="AA42" s="47" t="s">
        <v>2000</v>
      </c>
      <c r="AB42" s="47">
        <v>231151.27</v>
      </c>
      <c r="AC42" s="47" t="s">
        <v>2029</v>
      </c>
      <c r="AD42" s="142"/>
      <c r="AE42" s="142"/>
      <c r="AF42" s="142"/>
      <c r="AG42" s="142"/>
      <c r="AH42" s="142"/>
      <c r="AI42" s="142"/>
      <c r="AJ42" s="142"/>
      <c r="AK42" s="142"/>
      <c r="AL42" s="142"/>
      <c r="AM42" s="142"/>
      <c r="AN42" s="142"/>
      <c r="AO42" s="142"/>
      <c r="AP42" s="142"/>
      <c r="AQ42" s="142"/>
      <c r="AR42" s="142"/>
      <c r="AS42" s="142"/>
      <c r="AT42" s="142"/>
      <c r="AU42" s="142"/>
      <c r="AV42" s="142"/>
      <c r="AW42" s="142"/>
      <c r="AX42" s="142"/>
      <c r="AY42" s="142"/>
      <c r="AZ42" s="142"/>
      <c r="BA42" s="142"/>
      <c r="BB42" s="142"/>
      <c r="BC42" s="142"/>
      <c r="BD42" s="142"/>
      <c r="BE42" s="142"/>
      <c r="BF42" s="142"/>
      <c r="BG42" s="142"/>
      <c r="BH42" s="142"/>
      <c r="BI42" s="142"/>
      <c r="BJ42" s="142"/>
      <c r="BK42" s="142"/>
      <c r="BL42" s="142"/>
      <c r="BM42" s="142"/>
      <c r="BN42" s="142"/>
      <c r="BO42" s="142"/>
      <c r="BP42" s="142"/>
      <c r="BQ42" s="142"/>
      <c r="BR42" s="142"/>
      <c r="BS42" s="142"/>
      <c r="BT42" s="142"/>
      <c r="BU42" s="142"/>
      <c r="BV42" s="142"/>
      <c r="BW42" s="142"/>
      <c r="BX42" s="142"/>
      <c r="BY42" s="142"/>
      <c r="BZ42" s="142"/>
      <c r="CA42" s="142"/>
      <c r="CB42" s="142"/>
      <c r="CC42" s="142"/>
      <c r="CD42" s="142"/>
      <c r="CE42" s="142"/>
      <c r="CF42" s="142"/>
      <c r="CG42" s="142"/>
      <c r="CH42" s="142"/>
      <c r="CI42" s="142"/>
      <c r="CJ42" s="142"/>
      <c r="CK42" s="142"/>
      <c r="CL42" s="142"/>
      <c r="CM42" s="142"/>
      <c r="CN42" s="142"/>
      <c r="CO42" s="142"/>
      <c r="CP42" s="142"/>
      <c r="CQ42" s="142"/>
      <c r="CR42" s="142"/>
      <c r="CS42" s="142"/>
      <c r="CT42" s="142"/>
      <c r="CU42" s="142"/>
      <c r="CV42" s="142"/>
      <c r="CW42" s="142"/>
      <c r="CX42" s="142"/>
      <c r="CY42" s="142"/>
      <c r="CZ42" s="142"/>
      <c r="DA42" s="47" t="s">
        <v>2002</v>
      </c>
      <c r="DB42" s="47" t="s">
        <v>2003</v>
      </c>
      <c r="DC42" s="57" t="s">
        <v>2030</v>
      </c>
      <c r="DD42" s="305"/>
      <c r="DE42" s="58" t="s">
        <v>49</v>
      </c>
      <c r="DF42" s="47" t="s">
        <v>2005</v>
      </c>
      <c r="DG42" s="47" t="s">
        <v>1968</v>
      </c>
      <c r="DH42" s="47" t="s">
        <v>1658</v>
      </c>
      <c r="DI42" s="47" t="s">
        <v>2006</v>
      </c>
      <c r="DJ42" s="47" t="s">
        <v>1830</v>
      </c>
      <c r="DK42" s="47" t="s">
        <v>2007</v>
      </c>
      <c r="DL42" s="46" t="s">
        <v>2008</v>
      </c>
      <c r="DM42" s="47" t="s">
        <v>1663</v>
      </c>
      <c r="DN42" s="47" t="s">
        <v>61</v>
      </c>
      <c r="DO42" s="47" t="s">
        <v>53</v>
      </c>
      <c r="DP42" s="47" t="s">
        <v>54</v>
      </c>
      <c r="DQ42" s="47" t="s">
        <v>2009</v>
      </c>
      <c r="DR42" s="47" t="s">
        <v>444</v>
      </c>
      <c r="DS42" s="47" t="s">
        <v>186</v>
      </c>
      <c r="DT42" s="47" t="s">
        <v>2010</v>
      </c>
      <c r="DU42" s="47" t="s">
        <v>56</v>
      </c>
      <c r="DV42" s="47" t="s">
        <v>56</v>
      </c>
      <c r="DW42" s="47" t="s">
        <v>56</v>
      </c>
      <c r="DX42" s="47" t="s">
        <v>56</v>
      </c>
      <c r="DY42" s="47" t="s">
        <v>56</v>
      </c>
      <c r="DZ42" s="47"/>
    </row>
    <row r="43" spans="1:130" ht="270" x14ac:dyDescent="0.25">
      <c r="A43" s="22" t="s">
        <v>1992</v>
      </c>
      <c r="B43" s="47">
        <v>40</v>
      </c>
      <c r="C43" s="47" t="s">
        <v>1818</v>
      </c>
      <c r="D43" s="47">
        <v>4003</v>
      </c>
      <c r="E43" s="47" t="s">
        <v>1993</v>
      </c>
      <c r="F43" s="47">
        <v>90</v>
      </c>
      <c r="G43" s="47" t="s">
        <v>1994</v>
      </c>
      <c r="H43" s="47" t="s">
        <v>1995</v>
      </c>
      <c r="I43" s="90">
        <v>0.97916666666666663</v>
      </c>
      <c r="J43" s="47">
        <v>2019</v>
      </c>
      <c r="K43" s="47" t="s">
        <v>1836</v>
      </c>
      <c r="L43" s="90">
        <v>0.98611111111111116</v>
      </c>
      <c r="M43" s="47" t="s">
        <v>1996</v>
      </c>
      <c r="N43" s="142"/>
      <c r="O43" s="142"/>
      <c r="P43" s="142"/>
      <c r="Q43" s="142"/>
      <c r="R43" s="22" t="s">
        <v>2031</v>
      </c>
      <c r="S43" s="22">
        <v>4003015</v>
      </c>
      <c r="T43" s="22" t="s">
        <v>2022</v>
      </c>
      <c r="U43" s="138">
        <v>243</v>
      </c>
      <c r="V43" s="91">
        <v>400301509</v>
      </c>
      <c r="W43" s="22" t="s">
        <v>2032</v>
      </c>
      <c r="X43" s="47" t="s">
        <v>2033</v>
      </c>
      <c r="Y43" s="47">
        <v>20496.05</v>
      </c>
      <c r="Z43" s="25">
        <v>2019</v>
      </c>
      <c r="AA43" s="47" t="s">
        <v>2000</v>
      </c>
      <c r="AB43" s="47">
        <v>21561.05</v>
      </c>
      <c r="AC43" s="47" t="s">
        <v>3281</v>
      </c>
      <c r="AD43" s="142"/>
      <c r="AE43" s="142"/>
      <c r="AF43" s="142"/>
      <c r="AG43" s="142"/>
      <c r="AH43" s="142"/>
      <c r="AI43" s="142"/>
      <c r="AJ43" s="142"/>
      <c r="AK43" s="142"/>
      <c r="AL43" s="142"/>
      <c r="AM43" s="142"/>
      <c r="AN43" s="142"/>
      <c r="AO43" s="142"/>
      <c r="AP43" s="142"/>
      <c r="AQ43" s="142"/>
      <c r="AR43" s="142"/>
      <c r="AS43" s="142"/>
      <c r="AT43" s="142"/>
      <c r="AU43" s="142"/>
      <c r="AV43" s="142"/>
      <c r="AW43" s="142"/>
      <c r="AX43" s="142"/>
      <c r="AY43" s="142"/>
      <c r="AZ43" s="142"/>
      <c r="BA43" s="142"/>
      <c r="BB43" s="142"/>
      <c r="BC43" s="142"/>
      <c r="BD43" s="142"/>
      <c r="BE43" s="142"/>
      <c r="BF43" s="142"/>
      <c r="BG43" s="142"/>
      <c r="BH43" s="142"/>
      <c r="BI43" s="142"/>
      <c r="BJ43" s="142"/>
      <c r="BK43" s="142"/>
      <c r="BL43" s="142"/>
      <c r="BM43" s="142"/>
      <c r="BN43" s="142"/>
      <c r="BO43" s="142"/>
      <c r="BP43" s="142"/>
      <c r="BQ43" s="142"/>
      <c r="BR43" s="142"/>
      <c r="BS43" s="142"/>
      <c r="BT43" s="142"/>
      <c r="BU43" s="142"/>
      <c r="BV43" s="142"/>
      <c r="BW43" s="142"/>
      <c r="BX43" s="142"/>
      <c r="BY43" s="142"/>
      <c r="BZ43" s="142"/>
      <c r="CA43" s="142"/>
      <c r="CB43" s="142"/>
      <c r="CC43" s="142"/>
      <c r="CD43" s="142"/>
      <c r="CE43" s="142"/>
      <c r="CF43" s="142"/>
      <c r="CG43" s="142"/>
      <c r="CH43" s="142"/>
      <c r="CI43" s="142"/>
      <c r="CJ43" s="142"/>
      <c r="CK43" s="142"/>
      <c r="CL43" s="142"/>
      <c r="CM43" s="142"/>
      <c r="CN43" s="142"/>
      <c r="CO43" s="142"/>
      <c r="CP43" s="142"/>
      <c r="CQ43" s="142"/>
      <c r="CR43" s="142"/>
      <c r="CS43" s="142"/>
      <c r="CT43" s="142"/>
      <c r="CU43" s="142"/>
      <c r="CV43" s="142"/>
      <c r="CW43" s="142"/>
      <c r="CX43" s="142"/>
      <c r="CY43" s="142"/>
      <c r="CZ43" s="142"/>
      <c r="DA43" s="47" t="s">
        <v>2002</v>
      </c>
      <c r="DB43" s="47" t="s">
        <v>2003</v>
      </c>
      <c r="DC43" s="57" t="s">
        <v>2034</v>
      </c>
      <c r="DD43" s="305"/>
      <c r="DE43" s="58" t="s">
        <v>49</v>
      </c>
      <c r="DF43" s="47" t="s">
        <v>2005</v>
      </c>
      <c r="DG43" s="47" t="s">
        <v>1968</v>
      </c>
      <c r="DH43" s="47" t="s">
        <v>1658</v>
      </c>
      <c r="DI43" s="47" t="s">
        <v>2006</v>
      </c>
      <c r="DJ43" s="47" t="s">
        <v>1830</v>
      </c>
      <c r="DK43" s="47" t="s">
        <v>2007</v>
      </c>
      <c r="DL43" s="46" t="s">
        <v>2008</v>
      </c>
      <c r="DM43" s="47" t="s">
        <v>1663</v>
      </c>
      <c r="DN43" s="47" t="s">
        <v>61</v>
      </c>
      <c r="DO43" s="47" t="s">
        <v>53</v>
      </c>
      <c r="DP43" s="47" t="s">
        <v>54</v>
      </c>
      <c r="DQ43" s="47" t="s">
        <v>2009</v>
      </c>
      <c r="DR43" s="47" t="s">
        <v>444</v>
      </c>
      <c r="DS43" s="47" t="s">
        <v>186</v>
      </c>
      <c r="DT43" s="47" t="s">
        <v>2010</v>
      </c>
      <c r="DU43" s="47" t="s">
        <v>56</v>
      </c>
      <c r="DV43" s="47" t="s">
        <v>56</v>
      </c>
      <c r="DW43" s="47" t="s">
        <v>56</v>
      </c>
      <c r="DX43" s="47" t="s">
        <v>56</v>
      </c>
      <c r="DY43" s="47" t="s">
        <v>56</v>
      </c>
      <c r="DZ43" s="47"/>
    </row>
    <row r="44" spans="1:130" ht="228" x14ac:dyDescent="0.25">
      <c r="A44" s="22" t="s">
        <v>1992</v>
      </c>
      <c r="B44" s="47">
        <v>40</v>
      </c>
      <c r="C44" s="47" t="s">
        <v>1818</v>
      </c>
      <c r="D44" s="47">
        <v>4003</v>
      </c>
      <c r="E44" s="47" t="s">
        <v>1993</v>
      </c>
      <c r="F44" s="47">
        <v>90</v>
      </c>
      <c r="G44" s="47" t="s">
        <v>1994</v>
      </c>
      <c r="H44" s="47" t="s">
        <v>1995</v>
      </c>
      <c r="I44" s="90">
        <v>0.97916666666666663</v>
      </c>
      <c r="J44" s="47">
        <v>2019</v>
      </c>
      <c r="K44" s="47" t="s">
        <v>1836</v>
      </c>
      <c r="L44" s="90">
        <v>0.98611111111111116</v>
      </c>
      <c r="M44" s="47" t="s">
        <v>1996</v>
      </c>
      <c r="N44" s="142"/>
      <c r="O44" s="142"/>
      <c r="P44" s="142"/>
      <c r="Q44" s="142"/>
      <c r="R44" s="22" t="s">
        <v>2035</v>
      </c>
      <c r="S44" s="22">
        <v>4003015</v>
      </c>
      <c r="T44" s="22" t="s">
        <v>2022</v>
      </c>
      <c r="U44" s="140">
        <v>244</v>
      </c>
      <c r="V44" s="91">
        <v>400301510</v>
      </c>
      <c r="W44" s="22" t="s">
        <v>2036</v>
      </c>
      <c r="X44" s="47" t="s">
        <v>2033</v>
      </c>
      <c r="Y44" s="47">
        <v>25455.21</v>
      </c>
      <c r="Z44" s="25">
        <v>2019</v>
      </c>
      <c r="AA44" s="47" t="s">
        <v>2000</v>
      </c>
      <c r="AB44" s="47">
        <v>29195.21</v>
      </c>
      <c r="AC44" s="47" t="s">
        <v>2037</v>
      </c>
      <c r="AD44" s="142"/>
      <c r="AE44" s="142"/>
      <c r="AF44" s="142"/>
      <c r="AG44" s="142"/>
      <c r="AH44" s="142"/>
      <c r="AI44" s="142"/>
      <c r="AJ44" s="142"/>
      <c r="AK44" s="142"/>
      <c r="AL44" s="142"/>
      <c r="AM44" s="142"/>
      <c r="AN44" s="142"/>
      <c r="AO44" s="142"/>
      <c r="AP44" s="142"/>
      <c r="AQ44" s="142"/>
      <c r="AR44" s="142"/>
      <c r="AS44" s="142"/>
      <c r="AT44" s="142"/>
      <c r="AU44" s="142"/>
      <c r="AV44" s="142"/>
      <c r="AW44" s="142"/>
      <c r="AX44" s="142"/>
      <c r="AY44" s="142"/>
      <c r="AZ44" s="142"/>
      <c r="BA44" s="142"/>
      <c r="BB44" s="142"/>
      <c r="BC44" s="142"/>
      <c r="BD44" s="142"/>
      <c r="BE44" s="142"/>
      <c r="BF44" s="142"/>
      <c r="BG44" s="142"/>
      <c r="BH44" s="142"/>
      <c r="BI44" s="142"/>
      <c r="BJ44" s="142"/>
      <c r="BK44" s="142"/>
      <c r="BL44" s="142"/>
      <c r="BM44" s="142"/>
      <c r="BN44" s="142"/>
      <c r="BO44" s="142"/>
      <c r="BP44" s="142"/>
      <c r="BQ44" s="142"/>
      <c r="BR44" s="142"/>
      <c r="BS44" s="142"/>
      <c r="BT44" s="142"/>
      <c r="BU44" s="142"/>
      <c r="BV44" s="142"/>
      <c r="BW44" s="142"/>
      <c r="BX44" s="142"/>
      <c r="BY44" s="142"/>
      <c r="BZ44" s="142"/>
      <c r="CA44" s="142"/>
      <c r="CB44" s="142"/>
      <c r="CC44" s="142"/>
      <c r="CD44" s="142"/>
      <c r="CE44" s="142"/>
      <c r="CF44" s="142"/>
      <c r="CG44" s="142"/>
      <c r="CH44" s="142"/>
      <c r="CI44" s="142"/>
      <c r="CJ44" s="142"/>
      <c r="CK44" s="142"/>
      <c r="CL44" s="142"/>
      <c r="CM44" s="142"/>
      <c r="CN44" s="142"/>
      <c r="CO44" s="142"/>
      <c r="CP44" s="142"/>
      <c r="CQ44" s="142"/>
      <c r="CR44" s="142"/>
      <c r="CS44" s="142"/>
      <c r="CT44" s="142"/>
      <c r="CU44" s="142"/>
      <c r="CV44" s="142"/>
      <c r="CW44" s="142"/>
      <c r="CX44" s="142"/>
      <c r="CY44" s="142"/>
      <c r="CZ44" s="142"/>
      <c r="DA44" s="47" t="s">
        <v>2002</v>
      </c>
      <c r="DB44" s="47" t="s">
        <v>2003</v>
      </c>
      <c r="DC44" s="57" t="s">
        <v>2035</v>
      </c>
      <c r="DD44" s="305"/>
      <c r="DE44" s="58" t="s">
        <v>49</v>
      </c>
      <c r="DF44" s="47" t="s">
        <v>2005</v>
      </c>
      <c r="DG44" s="47" t="s">
        <v>1968</v>
      </c>
      <c r="DH44" s="47" t="s">
        <v>1658</v>
      </c>
      <c r="DI44" s="47" t="s">
        <v>2006</v>
      </c>
      <c r="DJ44" s="47" t="s">
        <v>1830</v>
      </c>
      <c r="DK44" s="47" t="s">
        <v>2007</v>
      </c>
      <c r="DL44" s="46" t="s">
        <v>2008</v>
      </c>
      <c r="DM44" s="47" t="s">
        <v>1663</v>
      </c>
      <c r="DN44" s="47" t="s">
        <v>61</v>
      </c>
      <c r="DO44" s="47" t="s">
        <v>53</v>
      </c>
      <c r="DP44" s="47" t="s">
        <v>54</v>
      </c>
      <c r="DQ44" s="47" t="s">
        <v>2009</v>
      </c>
      <c r="DR44" s="47" t="s">
        <v>444</v>
      </c>
      <c r="DS44" s="47" t="s">
        <v>186</v>
      </c>
      <c r="DT44" s="47" t="s">
        <v>2010</v>
      </c>
      <c r="DU44" s="47" t="s">
        <v>56</v>
      </c>
      <c r="DV44" s="47" t="s">
        <v>56</v>
      </c>
      <c r="DW44" s="47" t="s">
        <v>56</v>
      </c>
      <c r="DX44" s="47" t="s">
        <v>56</v>
      </c>
      <c r="DY44" s="47" t="s">
        <v>56</v>
      </c>
      <c r="DZ44" s="47"/>
    </row>
    <row r="45" spans="1:130" ht="228" x14ac:dyDescent="0.25">
      <c r="A45" s="22" t="s">
        <v>1992</v>
      </c>
      <c r="B45" s="47">
        <v>40</v>
      </c>
      <c r="C45" s="47" t="s">
        <v>1818</v>
      </c>
      <c r="D45" s="47">
        <v>4003</v>
      </c>
      <c r="E45" s="47" t="s">
        <v>1993</v>
      </c>
      <c r="F45" s="47">
        <v>91</v>
      </c>
      <c r="G45" s="47" t="s">
        <v>2971</v>
      </c>
      <c r="H45" s="47" t="s">
        <v>47</v>
      </c>
      <c r="I45" s="47">
        <v>40897</v>
      </c>
      <c r="J45" s="47">
        <v>2019</v>
      </c>
      <c r="K45" s="47" t="s">
        <v>1836</v>
      </c>
      <c r="L45" s="47">
        <v>47897</v>
      </c>
      <c r="M45" s="47" t="s">
        <v>2972</v>
      </c>
      <c r="N45" s="142"/>
      <c r="O45" s="142"/>
      <c r="P45" s="142"/>
      <c r="Q45" s="142"/>
      <c r="R45" s="22" t="s">
        <v>2038</v>
      </c>
      <c r="S45" s="22">
        <v>4003009</v>
      </c>
      <c r="T45" s="22" t="s">
        <v>2039</v>
      </c>
      <c r="U45" s="138">
        <v>245</v>
      </c>
      <c r="V45" s="91">
        <v>400300900</v>
      </c>
      <c r="W45" s="22" t="s">
        <v>2040</v>
      </c>
      <c r="X45" s="47" t="s">
        <v>47</v>
      </c>
      <c r="Y45" s="47">
        <v>40897</v>
      </c>
      <c r="Z45" s="25">
        <v>2019</v>
      </c>
      <c r="AA45" s="47" t="s">
        <v>2000</v>
      </c>
      <c r="AB45" s="47">
        <v>47897</v>
      </c>
      <c r="AC45" s="47" t="s">
        <v>2972</v>
      </c>
      <c r="AD45" s="142"/>
      <c r="AE45" s="142"/>
      <c r="AF45" s="142"/>
      <c r="AG45" s="142"/>
      <c r="AH45" s="142"/>
      <c r="AI45" s="142"/>
      <c r="AJ45" s="142"/>
      <c r="AK45" s="142"/>
      <c r="AL45" s="142"/>
      <c r="AM45" s="142"/>
      <c r="AN45" s="142"/>
      <c r="AO45" s="142"/>
      <c r="AP45" s="142"/>
      <c r="AQ45" s="142"/>
      <c r="AR45" s="142"/>
      <c r="AS45" s="142"/>
      <c r="AT45" s="142"/>
      <c r="AU45" s="142"/>
      <c r="AV45" s="142"/>
      <c r="AW45" s="142"/>
      <c r="AX45" s="142"/>
      <c r="AY45" s="142"/>
      <c r="AZ45" s="142"/>
      <c r="BA45" s="142"/>
      <c r="BB45" s="142"/>
      <c r="BC45" s="142"/>
      <c r="BD45" s="142"/>
      <c r="BE45" s="142"/>
      <c r="BF45" s="142"/>
      <c r="BG45" s="142"/>
      <c r="BH45" s="142"/>
      <c r="BI45" s="142"/>
      <c r="BJ45" s="142"/>
      <c r="BK45" s="142"/>
      <c r="BL45" s="142"/>
      <c r="BM45" s="142"/>
      <c r="BN45" s="142"/>
      <c r="BO45" s="142"/>
      <c r="BP45" s="142"/>
      <c r="BQ45" s="142"/>
      <c r="BR45" s="142"/>
      <c r="BS45" s="142"/>
      <c r="BT45" s="142"/>
      <c r="BU45" s="142"/>
      <c r="BV45" s="142"/>
      <c r="BW45" s="142"/>
      <c r="BX45" s="142"/>
      <c r="BY45" s="142"/>
      <c r="BZ45" s="142"/>
      <c r="CA45" s="142"/>
      <c r="CB45" s="142"/>
      <c r="CC45" s="142"/>
      <c r="CD45" s="142"/>
      <c r="CE45" s="142"/>
      <c r="CF45" s="142"/>
      <c r="CG45" s="142"/>
      <c r="CH45" s="142"/>
      <c r="CI45" s="142"/>
      <c r="CJ45" s="142"/>
      <c r="CK45" s="142"/>
      <c r="CL45" s="142"/>
      <c r="CM45" s="142"/>
      <c r="CN45" s="142"/>
      <c r="CO45" s="142"/>
      <c r="CP45" s="142"/>
      <c r="CQ45" s="142"/>
      <c r="CR45" s="142"/>
      <c r="CS45" s="142"/>
      <c r="CT45" s="142"/>
      <c r="CU45" s="142"/>
      <c r="CV45" s="142"/>
      <c r="CW45" s="142"/>
      <c r="CX45" s="142"/>
      <c r="CY45" s="142"/>
      <c r="CZ45" s="142"/>
      <c r="DA45" s="47" t="s">
        <v>2002</v>
      </c>
      <c r="DB45" s="47" t="s">
        <v>2003</v>
      </c>
      <c r="DC45" s="57" t="s">
        <v>2973</v>
      </c>
      <c r="DD45" s="305"/>
      <c r="DE45" s="58" t="s">
        <v>49</v>
      </c>
      <c r="DF45" s="47" t="s">
        <v>2041</v>
      </c>
      <c r="DG45" s="47" t="s">
        <v>1968</v>
      </c>
      <c r="DH45" s="47" t="s">
        <v>1658</v>
      </c>
      <c r="DI45" s="47" t="s">
        <v>2006</v>
      </c>
      <c r="DJ45" s="47" t="s">
        <v>1830</v>
      </c>
      <c r="DK45" s="47" t="s">
        <v>2042</v>
      </c>
      <c r="DL45" s="46" t="s">
        <v>2043</v>
      </c>
      <c r="DM45" s="47" t="s">
        <v>1663</v>
      </c>
      <c r="DN45" s="47" t="s">
        <v>61</v>
      </c>
      <c r="DO45" s="47" t="s">
        <v>53</v>
      </c>
      <c r="DP45" s="47" t="s">
        <v>54</v>
      </c>
      <c r="DQ45" s="47" t="s">
        <v>2009</v>
      </c>
      <c r="DR45" s="47" t="s">
        <v>444</v>
      </c>
      <c r="DS45" s="47" t="s">
        <v>186</v>
      </c>
      <c r="DT45" s="47" t="s">
        <v>2010</v>
      </c>
      <c r="DU45" s="47" t="s">
        <v>56</v>
      </c>
      <c r="DV45" s="47" t="s">
        <v>56</v>
      </c>
      <c r="DW45" s="47" t="s">
        <v>56</v>
      </c>
      <c r="DX45" s="47" t="s">
        <v>56</v>
      </c>
      <c r="DY45" s="47" t="s">
        <v>56</v>
      </c>
      <c r="DZ45" s="47"/>
    </row>
    <row r="46" spans="1:130" ht="228" x14ac:dyDescent="0.25">
      <c r="A46" s="22" t="s">
        <v>1992</v>
      </c>
      <c r="B46" s="47">
        <v>40</v>
      </c>
      <c r="C46" s="47" t="s">
        <v>1818</v>
      </c>
      <c r="D46" s="47">
        <v>4003</v>
      </c>
      <c r="E46" s="47" t="s">
        <v>1993</v>
      </c>
      <c r="F46" s="47">
        <v>91</v>
      </c>
      <c r="G46" s="47" t="s">
        <v>2971</v>
      </c>
      <c r="H46" s="47" t="s">
        <v>47</v>
      </c>
      <c r="I46" s="47">
        <v>40897</v>
      </c>
      <c r="J46" s="47">
        <v>2019</v>
      </c>
      <c r="K46" s="47" t="s">
        <v>1836</v>
      </c>
      <c r="L46" s="47">
        <v>47897</v>
      </c>
      <c r="M46" s="47" t="s">
        <v>2972</v>
      </c>
      <c r="N46" s="142"/>
      <c r="O46" s="142"/>
      <c r="P46" s="142"/>
      <c r="Q46" s="142"/>
      <c r="R46" s="22" t="s">
        <v>2044</v>
      </c>
      <c r="S46" s="22">
        <v>4003028</v>
      </c>
      <c r="T46" s="22" t="s">
        <v>2045</v>
      </c>
      <c r="U46" s="138">
        <v>246</v>
      </c>
      <c r="V46" s="91">
        <v>400302802</v>
      </c>
      <c r="W46" s="22" t="s">
        <v>2044</v>
      </c>
      <c r="X46" s="47" t="s">
        <v>710</v>
      </c>
      <c r="Y46" s="47">
        <v>45</v>
      </c>
      <c r="Z46" s="25">
        <v>2019</v>
      </c>
      <c r="AA46" s="47" t="s">
        <v>2000</v>
      </c>
      <c r="AB46" s="47">
        <v>65</v>
      </c>
      <c r="AC46" s="47" t="s">
        <v>2046</v>
      </c>
      <c r="AD46" s="142"/>
      <c r="AE46" s="142"/>
      <c r="AF46" s="142"/>
      <c r="AG46" s="142"/>
      <c r="AH46" s="142"/>
      <c r="AI46" s="142"/>
      <c r="AJ46" s="142"/>
      <c r="AK46" s="142"/>
      <c r="AL46" s="142"/>
      <c r="AM46" s="142"/>
      <c r="AN46" s="142"/>
      <c r="AO46" s="142"/>
      <c r="AP46" s="142"/>
      <c r="AQ46" s="142"/>
      <c r="AR46" s="142"/>
      <c r="AS46" s="142"/>
      <c r="AT46" s="142"/>
      <c r="AU46" s="142"/>
      <c r="AV46" s="142"/>
      <c r="AW46" s="142"/>
      <c r="AX46" s="142"/>
      <c r="AY46" s="142"/>
      <c r="AZ46" s="142"/>
      <c r="BA46" s="142"/>
      <c r="BB46" s="142"/>
      <c r="BC46" s="142"/>
      <c r="BD46" s="142"/>
      <c r="BE46" s="142"/>
      <c r="BF46" s="142"/>
      <c r="BG46" s="142"/>
      <c r="BH46" s="142"/>
      <c r="BI46" s="142"/>
      <c r="BJ46" s="142"/>
      <c r="BK46" s="142"/>
      <c r="BL46" s="142"/>
      <c r="BM46" s="142"/>
      <c r="BN46" s="142"/>
      <c r="BO46" s="142"/>
      <c r="BP46" s="142"/>
      <c r="BQ46" s="142"/>
      <c r="BR46" s="142"/>
      <c r="BS46" s="142"/>
      <c r="BT46" s="142"/>
      <c r="BU46" s="142"/>
      <c r="BV46" s="142"/>
      <c r="BW46" s="142"/>
      <c r="BX46" s="142"/>
      <c r="BY46" s="142"/>
      <c r="BZ46" s="142"/>
      <c r="CA46" s="142"/>
      <c r="CB46" s="142"/>
      <c r="CC46" s="142"/>
      <c r="CD46" s="142"/>
      <c r="CE46" s="142"/>
      <c r="CF46" s="142"/>
      <c r="CG46" s="142"/>
      <c r="CH46" s="142"/>
      <c r="CI46" s="142"/>
      <c r="CJ46" s="142"/>
      <c r="CK46" s="142"/>
      <c r="CL46" s="142"/>
      <c r="CM46" s="142"/>
      <c r="CN46" s="142"/>
      <c r="CO46" s="142"/>
      <c r="CP46" s="142"/>
      <c r="CQ46" s="142"/>
      <c r="CR46" s="142"/>
      <c r="CS46" s="142"/>
      <c r="CT46" s="142"/>
      <c r="CU46" s="142"/>
      <c r="CV46" s="142"/>
      <c r="CW46" s="142"/>
      <c r="CX46" s="142"/>
      <c r="CY46" s="142"/>
      <c r="CZ46" s="142"/>
      <c r="DA46" s="47" t="s">
        <v>2002</v>
      </c>
      <c r="DB46" s="47" t="s">
        <v>2003</v>
      </c>
      <c r="DC46" s="57" t="s">
        <v>2047</v>
      </c>
      <c r="DD46" s="305"/>
      <c r="DE46" s="58" t="s">
        <v>49</v>
      </c>
      <c r="DF46" s="47" t="s">
        <v>2041</v>
      </c>
      <c r="DG46" s="47" t="s">
        <v>1968</v>
      </c>
      <c r="DH46" s="47" t="s">
        <v>1658</v>
      </c>
      <c r="DI46" s="47" t="s">
        <v>2006</v>
      </c>
      <c r="DJ46" s="47" t="s">
        <v>1830</v>
      </c>
      <c r="DK46" s="47" t="s">
        <v>2042</v>
      </c>
      <c r="DL46" s="46" t="s">
        <v>2043</v>
      </c>
      <c r="DM46" s="47" t="s">
        <v>1663</v>
      </c>
      <c r="DN46" s="47" t="s">
        <v>61</v>
      </c>
      <c r="DO46" s="47" t="s">
        <v>53</v>
      </c>
      <c r="DP46" s="47" t="s">
        <v>54</v>
      </c>
      <c r="DQ46" s="47" t="s">
        <v>2009</v>
      </c>
      <c r="DR46" s="47" t="s">
        <v>444</v>
      </c>
      <c r="DS46" s="47" t="s">
        <v>186</v>
      </c>
      <c r="DT46" s="47" t="s">
        <v>2010</v>
      </c>
      <c r="DU46" s="47" t="s">
        <v>56</v>
      </c>
      <c r="DV46" s="47" t="s">
        <v>56</v>
      </c>
      <c r="DW46" s="47" t="s">
        <v>56</v>
      </c>
      <c r="DX46" s="47" t="s">
        <v>56</v>
      </c>
      <c r="DY46" s="47" t="s">
        <v>56</v>
      </c>
      <c r="DZ46" s="47"/>
    </row>
    <row r="47" spans="1:130" ht="228" x14ac:dyDescent="0.25">
      <c r="A47" s="22" t="s">
        <v>1992</v>
      </c>
      <c r="B47" s="47">
        <v>40</v>
      </c>
      <c r="C47" s="47" t="s">
        <v>1818</v>
      </c>
      <c r="D47" s="47">
        <v>4003</v>
      </c>
      <c r="E47" s="47" t="s">
        <v>1993</v>
      </c>
      <c r="F47" s="47">
        <v>91</v>
      </c>
      <c r="G47" s="47" t="s">
        <v>2971</v>
      </c>
      <c r="H47" s="47" t="s">
        <v>47</v>
      </c>
      <c r="I47" s="47">
        <v>40897</v>
      </c>
      <c r="J47" s="47">
        <v>2019</v>
      </c>
      <c r="K47" s="47" t="s">
        <v>1836</v>
      </c>
      <c r="L47" s="47">
        <v>47897</v>
      </c>
      <c r="M47" s="47" t="s">
        <v>2972</v>
      </c>
      <c r="N47" s="142"/>
      <c r="O47" s="142"/>
      <c r="P47" s="142"/>
      <c r="Q47" s="142"/>
      <c r="R47" s="22" t="s">
        <v>2048</v>
      </c>
      <c r="S47" s="22">
        <v>4003009</v>
      </c>
      <c r="T47" s="22" t="s">
        <v>2039</v>
      </c>
      <c r="U47" s="140">
        <v>247</v>
      </c>
      <c r="V47" s="91">
        <v>400300901</v>
      </c>
      <c r="W47" s="22" t="s">
        <v>2048</v>
      </c>
      <c r="X47" s="47" t="s">
        <v>710</v>
      </c>
      <c r="Y47" s="47" t="s">
        <v>2049</v>
      </c>
      <c r="Z47" s="25">
        <v>2019</v>
      </c>
      <c r="AA47" s="47" t="s">
        <v>2000</v>
      </c>
      <c r="AB47" s="47" t="s">
        <v>2050</v>
      </c>
      <c r="AC47" s="47" t="s">
        <v>2051</v>
      </c>
      <c r="AD47" s="142"/>
      <c r="AE47" s="142"/>
      <c r="AF47" s="142"/>
      <c r="AG47" s="142"/>
      <c r="AH47" s="142"/>
      <c r="AI47" s="142"/>
      <c r="AJ47" s="142"/>
      <c r="AK47" s="142"/>
      <c r="AL47" s="142"/>
      <c r="AM47" s="142"/>
      <c r="AN47" s="142"/>
      <c r="AO47" s="142"/>
      <c r="AP47" s="142"/>
      <c r="AQ47" s="142"/>
      <c r="AR47" s="142"/>
      <c r="AS47" s="142"/>
      <c r="AT47" s="142"/>
      <c r="AU47" s="142"/>
      <c r="AV47" s="142"/>
      <c r="AW47" s="142"/>
      <c r="AX47" s="142"/>
      <c r="AY47" s="142"/>
      <c r="AZ47" s="142"/>
      <c r="BA47" s="142"/>
      <c r="BB47" s="142"/>
      <c r="BC47" s="142"/>
      <c r="BD47" s="142"/>
      <c r="BE47" s="142"/>
      <c r="BF47" s="142"/>
      <c r="BG47" s="142"/>
      <c r="BH47" s="142"/>
      <c r="BI47" s="142"/>
      <c r="BJ47" s="142"/>
      <c r="BK47" s="142"/>
      <c r="BL47" s="142"/>
      <c r="BM47" s="142"/>
      <c r="BN47" s="142"/>
      <c r="BO47" s="142"/>
      <c r="BP47" s="142"/>
      <c r="BQ47" s="142"/>
      <c r="BR47" s="142"/>
      <c r="BS47" s="142"/>
      <c r="BT47" s="142"/>
      <c r="BU47" s="142"/>
      <c r="BV47" s="142"/>
      <c r="BW47" s="142"/>
      <c r="BX47" s="142"/>
      <c r="BY47" s="142"/>
      <c r="BZ47" s="142"/>
      <c r="CA47" s="142"/>
      <c r="CB47" s="142"/>
      <c r="CC47" s="142"/>
      <c r="CD47" s="142"/>
      <c r="CE47" s="142"/>
      <c r="CF47" s="142"/>
      <c r="CG47" s="142"/>
      <c r="CH47" s="142"/>
      <c r="CI47" s="142"/>
      <c r="CJ47" s="142"/>
      <c r="CK47" s="142"/>
      <c r="CL47" s="142"/>
      <c r="CM47" s="142"/>
      <c r="CN47" s="142"/>
      <c r="CO47" s="142"/>
      <c r="CP47" s="142"/>
      <c r="CQ47" s="142"/>
      <c r="CR47" s="142"/>
      <c r="CS47" s="142"/>
      <c r="CT47" s="142"/>
      <c r="CU47" s="142"/>
      <c r="CV47" s="142"/>
      <c r="CW47" s="142"/>
      <c r="CX47" s="142"/>
      <c r="CY47" s="142"/>
      <c r="CZ47" s="142"/>
      <c r="DA47" s="47" t="s">
        <v>2002</v>
      </c>
      <c r="DB47" s="47" t="s">
        <v>2003</v>
      </c>
      <c r="DC47" s="57" t="s">
        <v>2052</v>
      </c>
      <c r="DD47" s="305"/>
      <c r="DE47" s="58" t="s">
        <v>49</v>
      </c>
      <c r="DF47" s="47" t="s">
        <v>2041</v>
      </c>
      <c r="DG47" s="47" t="s">
        <v>1968</v>
      </c>
      <c r="DH47" s="47" t="s">
        <v>1658</v>
      </c>
      <c r="DI47" s="47" t="s">
        <v>2006</v>
      </c>
      <c r="DJ47" s="47" t="s">
        <v>1830</v>
      </c>
      <c r="DK47" s="47" t="s">
        <v>2042</v>
      </c>
      <c r="DL47" s="46" t="s">
        <v>2043</v>
      </c>
      <c r="DM47" s="47" t="s">
        <v>1663</v>
      </c>
      <c r="DN47" s="47" t="s">
        <v>61</v>
      </c>
      <c r="DO47" s="47" t="s">
        <v>53</v>
      </c>
      <c r="DP47" s="47" t="s">
        <v>54</v>
      </c>
      <c r="DQ47" s="47" t="s">
        <v>2009</v>
      </c>
      <c r="DR47" s="47" t="s">
        <v>444</v>
      </c>
      <c r="DS47" s="47" t="s">
        <v>186</v>
      </c>
      <c r="DT47" s="47" t="s">
        <v>2010</v>
      </c>
      <c r="DU47" s="47" t="s">
        <v>56</v>
      </c>
      <c r="DV47" s="47" t="s">
        <v>56</v>
      </c>
      <c r="DW47" s="47" t="s">
        <v>56</v>
      </c>
      <c r="DX47" s="47" t="s">
        <v>56</v>
      </c>
      <c r="DY47" s="47" t="s">
        <v>56</v>
      </c>
      <c r="DZ47" s="47"/>
    </row>
    <row r="48" spans="1:130" ht="228" x14ac:dyDescent="0.25">
      <c r="A48" s="22" t="s">
        <v>1992</v>
      </c>
      <c r="B48" s="47">
        <v>40</v>
      </c>
      <c r="C48" s="47" t="s">
        <v>1818</v>
      </c>
      <c r="D48" s="47">
        <v>4003</v>
      </c>
      <c r="E48" s="47" t="s">
        <v>1993</v>
      </c>
      <c r="F48" s="47">
        <v>92</v>
      </c>
      <c r="G48" s="47" t="s">
        <v>2053</v>
      </c>
      <c r="H48" s="47" t="s">
        <v>2054</v>
      </c>
      <c r="I48" s="23">
        <v>0.44</v>
      </c>
      <c r="J48" s="47">
        <v>2019</v>
      </c>
      <c r="K48" s="47" t="s">
        <v>1836</v>
      </c>
      <c r="L48" s="23">
        <v>0.9</v>
      </c>
      <c r="M48" s="47" t="s">
        <v>2974</v>
      </c>
      <c r="N48" s="142"/>
      <c r="O48" s="142"/>
      <c r="P48" s="142"/>
      <c r="Q48" s="142"/>
      <c r="R48" s="22" t="s">
        <v>2055</v>
      </c>
      <c r="S48" s="22">
        <v>4003018</v>
      </c>
      <c r="T48" s="22" t="s">
        <v>2056</v>
      </c>
      <c r="U48" s="138">
        <v>248</v>
      </c>
      <c r="V48" s="91">
        <v>400301808</v>
      </c>
      <c r="W48" s="22" t="s">
        <v>2057</v>
      </c>
      <c r="X48" s="47" t="s">
        <v>710</v>
      </c>
      <c r="Y48" s="47">
        <v>0</v>
      </c>
      <c r="Z48" s="25">
        <v>2019</v>
      </c>
      <c r="AA48" s="47" t="s">
        <v>2000</v>
      </c>
      <c r="AB48" s="47">
        <v>1</v>
      </c>
      <c r="AC48" s="47" t="s">
        <v>2058</v>
      </c>
      <c r="AD48" s="142"/>
      <c r="AE48" s="142"/>
      <c r="AF48" s="142"/>
      <c r="AG48" s="142"/>
      <c r="AH48" s="142"/>
      <c r="AI48" s="142"/>
      <c r="AJ48" s="142"/>
      <c r="AK48" s="142"/>
      <c r="AL48" s="142"/>
      <c r="AM48" s="142"/>
      <c r="AN48" s="142"/>
      <c r="AO48" s="142"/>
      <c r="AP48" s="142"/>
      <c r="AQ48" s="142"/>
      <c r="AR48" s="142"/>
      <c r="AS48" s="142"/>
      <c r="AT48" s="142"/>
      <c r="AU48" s="142"/>
      <c r="AV48" s="142"/>
      <c r="AW48" s="142"/>
      <c r="AX48" s="142"/>
      <c r="AY48" s="142"/>
      <c r="AZ48" s="142"/>
      <c r="BA48" s="142"/>
      <c r="BB48" s="142"/>
      <c r="BC48" s="142"/>
      <c r="BD48" s="142"/>
      <c r="BE48" s="142"/>
      <c r="BF48" s="142"/>
      <c r="BG48" s="142"/>
      <c r="BH48" s="142"/>
      <c r="BI48" s="142"/>
      <c r="BJ48" s="142"/>
      <c r="BK48" s="142"/>
      <c r="BL48" s="142"/>
      <c r="BM48" s="142"/>
      <c r="BN48" s="142"/>
      <c r="BO48" s="142"/>
      <c r="BP48" s="142"/>
      <c r="BQ48" s="142"/>
      <c r="BR48" s="142"/>
      <c r="BS48" s="142"/>
      <c r="BT48" s="142"/>
      <c r="BU48" s="142"/>
      <c r="BV48" s="142"/>
      <c r="BW48" s="142"/>
      <c r="BX48" s="142"/>
      <c r="BY48" s="142"/>
      <c r="BZ48" s="142"/>
      <c r="CA48" s="142"/>
      <c r="CB48" s="142"/>
      <c r="CC48" s="142"/>
      <c r="CD48" s="142"/>
      <c r="CE48" s="142"/>
      <c r="CF48" s="142"/>
      <c r="CG48" s="142"/>
      <c r="CH48" s="142"/>
      <c r="CI48" s="142"/>
      <c r="CJ48" s="142"/>
      <c r="CK48" s="142"/>
      <c r="CL48" s="142"/>
      <c r="CM48" s="142"/>
      <c r="CN48" s="142"/>
      <c r="CO48" s="142"/>
      <c r="CP48" s="142"/>
      <c r="CQ48" s="142"/>
      <c r="CR48" s="142"/>
      <c r="CS48" s="142"/>
      <c r="CT48" s="142"/>
      <c r="CU48" s="142"/>
      <c r="CV48" s="142"/>
      <c r="CW48" s="142"/>
      <c r="CX48" s="142"/>
      <c r="CY48" s="142"/>
      <c r="CZ48" s="142"/>
      <c r="DA48" s="47" t="s">
        <v>2002</v>
      </c>
      <c r="DB48" s="47" t="s">
        <v>2003</v>
      </c>
      <c r="DC48" s="57" t="s">
        <v>2059</v>
      </c>
      <c r="DD48" s="305"/>
      <c r="DE48" s="58" t="s">
        <v>49</v>
      </c>
      <c r="DF48" s="47" t="s">
        <v>2041</v>
      </c>
      <c r="DG48" s="47" t="s">
        <v>1968</v>
      </c>
      <c r="DH48" s="47" t="s">
        <v>1658</v>
      </c>
      <c r="DI48" s="47" t="s">
        <v>2006</v>
      </c>
      <c r="DJ48" s="47" t="s">
        <v>1830</v>
      </c>
      <c r="DK48" s="47" t="s">
        <v>2060</v>
      </c>
      <c r="DL48" s="46" t="s">
        <v>2061</v>
      </c>
      <c r="DM48" s="47" t="s">
        <v>1663</v>
      </c>
      <c r="DN48" s="47" t="s">
        <v>61</v>
      </c>
      <c r="DO48" s="47" t="s">
        <v>53</v>
      </c>
      <c r="DP48" s="47" t="s">
        <v>54</v>
      </c>
      <c r="DQ48" s="47" t="s">
        <v>2009</v>
      </c>
      <c r="DR48" s="47" t="s">
        <v>444</v>
      </c>
      <c r="DS48" s="47" t="s">
        <v>186</v>
      </c>
      <c r="DT48" s="47" t="s">
        <v>2010</v>
      </c>
      <c r="DU48" s="47" t="s">
        <v>56</v>
      </c>
      <c r="DV48" s="47" t="s">
        <v>56</v>
      </c>
      <c r="DW48" s="47" t="s">
        <v>56</v>
      </c>
      <c r="DX48" s="47" t="s">
        <v>56</v>
      </c>
      <c r="DY48" s="47" t="s">
        <v>56</v>
      </c>
      <c r="DZ48" s="47"/>
    </row>
    <row r="49" spans="1:130" ht="228" x14ac:dyDescent="0.25">
      <c r="A49" s="22" t="s">
        <v>1992</v>
      </c>
      <c r="B49" s="47">
        <v>40</v>
      </c>
      <c r="C49" s="47" t="s">
        <v>1818</v>
      </c>
      <c r="D49" s="47">
        <v>4003</v>
      </c>
      <c r="E49" s="47" t="s">
        <v>1993</v>
      </c>
      <c r="F49" s="47">
        <v>92</v>
      </c>
      <c r="G49" s="47" t="s">
        <v>2053</v>
      </c>
      <c r="H49" s="47" t="s">
        <v>2054</v>
      </c>
      <c r="I49" s="23">
        <v>0.44</v>
      </c>
      <c r="J49" s="47">
        <v>2019</v>
      </c>
      <c r="K49" s="47" t="s">
        <v>1836</v>
      </c>
      <c r="L49" s="23">
        <v>0.9</v>
      </c>
      <c r="M49" s="47" t="s">
        <v>2974</v>
      </c>
      <c r="N49" s="142"/>
      <c r="O49" s="142"/>
      <c r="P49" s="142"/>
      <c r="Q49" s="142"/>
      <c r="R49" s="22" t="s">
        <v>2062</v>
      </c>
      <c r="S49" s="22">
        <v>4003042</v>
      </c>
      <c r="T49" s="22" t="s">
        <v>2063</v>
      </c>
      <c r="U49" s="138">
        <v>249</v>
      </c>
      <c r="V49" s="91">
        <v>400304200</v>
      </c>
      <c r="W49" s="22" t="s">
        <v>2064</v>
      </c>
      <c r="X49" s="47" t="s">
        <v>42</v>
      </c>
      <c r="Y49" s="47">
        <v>0</v>
      </c>
      <c r="Z49" s="25">
        <v>2019</v>
      </c>
      <c r="AA49" s="47" t="s">
        <v>2000</v>
      </c>
      <c r="AB49" s="47">
        <v>1</v>
      </c>
      <c r="AC49" s="47" t="s">
        <v>2065</v>
      </c>
      <c r="AD49" s="142"/>
      <c r="AE49" s="142"/>
      <c r="AF49" s="142"/>
      <c r="AG49" s="142"/>
      <c r="AH49" s="142"/>
      <c r="AI49" s="142"/>
      <c r="AJ49" s="142"/>
      <c r="AK49" s="142"/>
      <c r="AL49" s="142"/>
      <c r="AM49" s="142"/>
      <c r="AN49" s="142"/>
      <c r="AO49" s="142"/>
      <c r="AP49" s="142"/>
      <c r="AQ49" s="142"/>
      <c r="AR49" s="142"/>
      <c r="AS49" s="142"/>
      <c r="AT49" s="142"/>
      <c r="AU49" s="142"/>
      <c r="AV49" s="142"/>
      <c r="AW49" s="142"/>
      <c r="AX49" s="142"/>
      <c r="AY49" s="142"/>
      <c r="AZ49" s="142"/>
      <c r="BA49" s="142"/>
      <c r="BB49" s="142"/>
      <c r="BC49" s="142"/>
      <c r="BD49" s="142"/>
      <c r="BE49" s="142"/>
      <c r="BF49" s="142"/>
      <c r="BG49" s="142"/>
      <c r="BH49" s="142"/>
      <c r="BI49" s="142"/>
      <c r="BJ49" s="142"/>
      <c r="BK49" s="142"/>
      <c r="BL49" s="142"/>
      <c r="BM49" s="142"/>
      <c r="BN49" s="142"/>
      <c r="BO49" s="142"/>
      <c r="BP49" s="142"/>
      <c r="BQ49" s="142"/>
      <c r="BR49" s="142"/>
      <c r="BS49" s="142"/>
      <c r="BT49" s="142"/>
      <c r="BU49" s="142"/>
      <c r="BV49" s="142"/>
      <c r="BW49" s="142"/>
      <c r="BX49" s="142"/>
      <c r="BY49" s="142"/>
      <c r="BZ49" s="142"/>
      <c r="CA49" s="142"/>
      <c r="CB49" s="142"/>
      <c r="CC49" s="142"/>
      <c r="CD49" s="142"/>
      <c r="CE49" s="142"/>
      <c r="CF49" s="142"/>
      <c r="CG49" s="142"/>
      <c r="CH49" s="142"/>
      <c r="CI49" s="142"/>
      <c r="CJ49" s="142"/>
      <c r="CK49" s="142"/>
      <c r="CL49" s="142"/>
      <c r="CM49" s="142"/>
      <c r="CN49" s="142"/>
      <c r="CO49" s="142"/>
      <c r="CP49" s="142"/>
      <c r="CQ49" s="142"/>
      <c r="CR49" s="142"/>
      <c r="CS49" s="142"/>
      <c r="CT49" s="142"/>
      <c r="CU49" s="142"/>
      <c r="CV49" s="142"/>
      <c r="CW49" s="142"/>
      <c r="CX49" s="142"/>
      <c r="CY49" s="142"/>
      <c r="CZ49" s="142"/>
      <c r="DA49" s="47" t="s">
        <v>2002</v>
      </c>
      <c r="DB49" s="47" t="s">
        <v>2003</v>
      </c>
      <c r="DC49" s="57" t="s">
        <v>2066</v>
      </c>
      <c r="DD49" s="305"/>
      <c r="DE49" s="58" t="s">
        <v>49</v>
      </c>
      <c r="DF49" s="47" t="s">
        <v>2041</v>
      </c>
      <c r="DG49" s="47" t="s">
        <v>1968</v>
      </c>
      <c r="DH49" s="47" t="s">
        <v>1658</v>
      </c>
      <c r="DI49" s="47" t="s">
        <v>2006</v>
      </c>
      <c r="DJ49" s="47" t="s">
        <v>1830</v>
      </c>
      <c r="DK49" s="47" t="s">
        <v>2060</v>
      </c>
      <c r="DL49" s="46" t="s">
        <v>2061</v>
      </c>
      <c r="DM49" s="47" t="s">
        <v>1663</v>
      </c>
      <c r="DN49" s="47" t="s">
        <v>61</v>
      </c>
      <c r="DO49" s="47" t="s">
        <v>53</v>
      </c>
      <c r="DP49" s="47" t="s">
        <v>54</v>
      </c>
      <c r="DQ49" s="47" t="s">
        <v>2009</v>
      </c>
      <c r="DR49" s="47" t="s">
        <v>444</v>
      </c>
      <c r="DS49" s="47" t="s">
        <v>186</v>
      </c>
      <c r="DT49" s="47" t="s">
        <v>2010</v>
      </c>
      <c r="DU49" s="47" t="s">
        <v>56</v>
      </c>
      <c r="DV49" s="47" t="s">
        <v>56</v>
      </c>
      <c r="DW49" s="47" t="s">
        <v>56</v>
      </c>
      <c r="DX49" s="47" t="s">
        <v>56</v>
      </c>
      <c r="DY49" s="47" t="s">
        <v>56</v>
      </c>
      <c r="DZ49" s="47"/>
    </row>
    <row r="50" spans="1:130" ht="228" x14ac:dyDescent="0.25">
      <c r="A50" s="22" t="s">
        <v>1992</v>
      </c>
      <c r="B50" s="47">
        <v>40</v>
      </c>
      <c r="C50" s="47" t="s">
        <v>1818</v>
      </c>
      <c r="D50" s="47">
        <v>4003</v>
      </c>
      <c r="E50" s="47" t="s">
        <v>1993</v>
      </c>
      <c r="F50" s="47">
        <v>92</v>
      </c>
      <c r="G50" s="47" t="s">
        <v>2053</v>
      </c>
      <c r="H50" s="47" t="s">
        <v>2054</v>
      </c>
      <c r="I50" s="23">
        <v>0.44</v>
      </c>
      <c r="J50" s="47">
        <v>2019</v>
      </c>
      <c r="K50" s="47" t="s">
        <v>1836</v>
      </c>
      <c r="L50" s="23">
        <v>0.9</v>
      </c>
      <c r="M50" s="47" t="s">
        <v>2974</v>
      </c>
      <c r="N50" s="142"/>
      <c r="O50" s="142"/>
      <c r="P50" s="142"/>
      <c r="Q50" s="142"/>
      <c r="R50" s="22" t="s">
        <v>2975</v>
      </c>
      <c r="S50" s="22">
        <v>4003018</v>
      </c>
      <c r="T50" s="22" t="s">
        <v>2056</v>
      </c>
      <c r="U50" s="140">
        <v>250</v>
      </c>
      <c r="V50" s="91">
        <v>400301805</v>
      </c>
      <c r="W50" s="22" t="s">
        <v>2976</v>
      </c>
      <c r="X50" s="47" t="s">
        <v>710</v>
      </c>
      <c r="Y50" s="47">
        <v>1</v>
      </c>
      <c r="Z50" s="25">
        <v>2019</v>
      </c>
      <c r="AA50" s="47" t="s">
        <v>2000</v>
      </c>
      <c r="AB50" s="47">
        <v>2</v>
      </c>
      <c r="AC50" s="47" t="s">
        <v>2067</v>
      </c>
      <c r="AD50" s="142"/>
      <c r="AE50" s="142"/>
      <c r="AF50" s="142"/>
      <c r="AG50" s="142"/>
      <c r="AH50" s="142"/>
      <c r="AI50" s="142"/>
      <c r="AJ50" s="142"/>
      <c r="AK50" s="142"/>
      <c r="AL50" s="142"/>
      <c r="AM50" s="142"/>
      <c r="AN50" s="142"/>
      <c r="AO50" s="142"/>
      <c r="AP50" s="142"/>
      <c r="AQ50" s="142"/>
      <c r="AR50" s="142"/>
      <c r="AS50" s="142"/>
      <c r="AT50" s="142"/>
      <c r="AU50" s="142"/>
      <c r="AV50" s="142"/>
      <c r="AW50" s="142"/>
      <c r="AX50" s="142"/>
      <c r="AY50" s="142"/>
      <c r="AZ50" s="142"/>
      <c r="BA50" s="142"/>
      <c r="BB50" s="142"/>
      <c r="BC50" s="142"/>
      <c r="BD50" s="142"/>
      <c r="BE50" s="142"/>
      <c r="BF50" s="142"/>
      <c r="BG50" s="142"/>
      <c r="BH50" s="142"/>
      <c r="BI50" s="142"/>
      <c r="BJ50" s="142"/>
      <c r="BK50" s="142"/>
      <c r="BL50" s="142"/>
      <c r="BM50" s="142"/>
      <c r="BN50" s="142"/>
      <c r="BO50" s="142"/>
      <c r="BP50" s="142"/>
      <c r="BQ50" s="142"/>
      <c r="BR50" s="142"/>
      <c r="BS50" s="142"/>
      <c r="BT50" s="142"/>
      <c r="BU50" s="142"/>
      <c r="BV50" s="142"/>
      <c r="BW50" s="142"/>
      <c r="BX50" s="142"/>
      <c r="BY50" s="142"/>
      <c r="BZ50" s="142"/>
      <c r="CA50" s="142"/>
      <c r="CB50" s="142"/>
      <c r="CC50" s="142"/>
      <c r="CD50" s="142"/>
      <c r="CE50" s="142"/>
      <c r="CF50" s="142"/>
      <c r="CG50" s="142"/>
      <c r="CH50" s="142"/>
      <c r="CI50" s="142"/>
      <c r="CJ50" s="142"/>
      <c r="CK50" s="142"/>
      <c r="CL50" s="142"/>
      <c r="CM50" s="142"/>
      <c r="CN50" s="142"/>
      <c r="CO50" s="142"/>
      <c r="CP50" s="142"/>
      <c r="CQ50" s="142"/>
      <c r="CR50" s="142"/>
      <c r="CS50" s="142"/>
      <c r="CT50" s="142"/>
      <c r="CU50" s="142"/>
      <c r="CV50" s="142"/>
      <c r="CW50" s="142"/>
      <c r="CX50" s="142"/>
      <c r="CY50" s="142"/>
      <c r="CZ50" s="142"/>
      <c r="DA50" s="47" t="s">
        <v>2002</v>
      </c>
      <c r="DB50" s="47" t="s">
        <v>2003</v>
      </c>
      <c r="DC50" s="57" t="s">
        <v>2068</v>
      </c>
      <c r="DD50" s="305"/>
      <c r="DE50" s="58" t="s">
        <v>49</v>
      </c>
      <c r="DF50" s="47" t="s">
        <v>2041</v>
      </c>
      <c r="DG50" s="47" t="s">
        <v>1968</v>
      </c>
      <c r="DH50" s="47" t="s">
        <v>1658</v>
      </c>
      <c r="DI50" s="47" t="s">
        <v>2006</v>
      </c>
      <c r="DJ50" s="47" t="s">
        <v>1830</v>
      </c>
      <c r="DK50" s="47" t="s">
        <v>2060</v>
      </c>
      <c r="DL50" s="46" t="s">
        <v>2061</v>
      </c>
      <c r="DM50" s="47" t="s">
        <v>1663</v>
      </c>
      <c r="DN50" s="47" t="s">
        <v>61</v>
      </c>
      <c r="DO50" s="47" t="s">
        <v>53</v>
      </c>
      <c r="DP50" s="47" t="s">
        <v>54</v>
      </c>
      <c r="DQ50" s="47" t="s">
        <v>2009</v>
      </c>
      <c r="DR50" s="47" t="s">
        <v>444</v>
      </c>
      <c r="DS50" s="47" t="s">
        <v>186</v>
      </c>
      <c r="DT50" s="47" t="s">
        <v>2010</v>
      </c>
      <c r="DU50" s="47" t="s">
        <v>56</v>
      </c>
      <c r="DV50" s="47" t="s">
        <v>56</v>
      </c>
      <c r="DW50" s="47" t="s">
        <v>56</v>
      </c>
      <c r="DX50" s="47" t="s">
        <v>56</v>
      </c>
      <c r="DY50" s="47" t="s">
        <v>56</v>
      </c>
      <c r="DZ50" s="47"/>
    </row>
    <row r="51" spans="1:130" ht="300" x14ac:dyDescent="0.25">
      <c r="A51" s="22" t="s">
        <v>1992</v>
      </c>
      <c r="B51" s="47">
        <v>40</v>
      </c>
      <c r="C51" s="47" t="s">
        <v>1818</v>
      </c>
      <c r="D51" s="47">
        <v>4003</v>
      </c>
      <c r="E51" s="47" t="s">
        <v>1993</v>
      </c>
      <c r="F51" s="47">
        <v>92</v>
      </c>
      <c r="G51" s="47" t="s">
        <v>2053</v>
      </c>
      <c r="H51" s="47" t="s">
        <v>2054</v>
      </c>
      <c r="I51" s="23">
        <v>0.44</v>
      </c>
      <c r="J51" s="47">
        <v>2019</v>
      </c>
      <c r="K51" s="47" t="s">
        <v>1836</v>
      </c>
      <c r="L51" s="23">
        <v>0.9</v>
      </c>
      <c r="M51" s="47" t="s">
        <v>2974</v>
      </c>
      <c r="N51" s="142"/>
      <c r="O51" s="142"/>
      <c r="P51" s="142"/>
      <c r="Q51" s="142"/>
      <c r="R51" s="22" t="s">
        <v>2069</v>
      </c>
      <c r="S51" s="22">
        <v>4003018</v>
      </c>
      <c r="T51" s="22" t="s">
        <v>2056</v>
      </c>
      <c r="U51" s="138">
        <v>251</v>
      </c>
      <c r="V51" s="91">
        <v>400301807</v>
      </c>
      <c r="W51" s="22" t="s">
        <v>2070</v>
      </c>
      <c r="X51" s="47" t="s">
        <v>42</v>
      </c>
      <c r="Y51" s="47">
        <v>16</v>
      </c>
      <c r="Z51" s="25">
        <v>2019</v>
      </c>
      <c r="AA51" s="47" t="s">
        <v>2000</v>
      </c>
      <c r="AB51" s="47">
        <v>12</v>
      </c>
      <c r="AC51" s="47" t="s">
        <v>2071</v>
      </c>
      <c r="AD51" s="142"/>
      <c r="AE51" s="142"/>
      <c r="AF51" s="142"/>
      <c r="AG51" s="142"/>
      <c r="AH51" s="142"/>
      <c r="AI51" s="142"/>
      <c r="AJ51" s="142"/>
      <c r="AK51" s="142"/>
      <c r="AL51" s="142"/>
      <c r="AM51" s="142"/>
      <c r="AN51" s="142"/>
      <c r="AO51" s="142"/>
      <c r="AP51" s="142"/>
      <c r="AQ51" s="142"/>
      <c r="AR51" s="142"/>
      <c r="AS51" s="142"/>
      <c r="AT51" s="142"/>
      <c r="AU51" s="142"/>
      <c r="AV51" s="142"/>
      <c r="AW51" s="142"/>
      <c r="AX51" s="142"/>
      <c r="AY51" s="142"/>
      <c r="AZ51" s="142"/>
      <c r="BA51" s="142"/>
      <c r="BB51" s="142"/>
      <c r="BC51" s="142"/>
      <c r="BD51" s="142"/>
      <c r="BE51" s="142"/>
      <c r="BF51" s="142"/>
      <c r="BG51" s="142"/>
      <c r="BH51" s="142"/>
      <c r="BI51" s="142"/>
      <c r="BJ51" s="142"/>
      <c r="BK51" s="142"/>
      <c r="BL51" s="142"/>
      <c r="BM51" s="142"/>
      <c r="BN51" s="142"/>
      <c r="BO51" s="142"/>
      <c r="BP51" s="142"/>
      <c r="BQ51" s="142"/>
      <c r="BR51" s="142"/>
      <c r="BS51" s="142"/>
      <c r="BT51" s="142"/>
      <c r="BU51" s="142"/>
      <c r="BV51" s="142"/>
      <c r="BW51" s="142"/>
      <c r="BX51" s="142"/>
      <c r="BY51" s="142"/>
      <c r="BZ51" s="142"/>
      <c r="CA51" s="142"/>
      <c r="CB51" s="142"/>
      <c r="CC51" s="142"/>
      <c r="CD51" s="142"/>
      <c r="CE51" s="142"/>
      <c r="CF51" s="142"/>
      <c r="CG51" s="142"/>
      <c r="CH51" s="142"/>
      <c r="CI51" s="142"/>
      <c r="CJ51" s="142"/>
      <c r="CK51" s="142"/>
      <c r="CL51" s="142"/>
      <c r="CM51" s="142"/>
      <c r="CN51" s="142"/>
      <c r="CO51" s="142"/>
      <c r="CP51" s="142"/>
      <c r="CQ51" s="142"/>
      <c r="CR51" s="142"/>
      <c r="CS51" s="142"/>
      <c r="CT51" s="142"/>
      <c r="CU51" s="142"/>
      <c r="CV51" s="142"/>
      <c r="CW51" s="142"/>
      <c r="CX51" s="142"/>
      <c r="CY51" s="142"/>
      <c r="CZ51" s="142"/>
      <c r="DA51" s="47" t="s">
        <v>2002</v>
      </c>
      <c r="DB51" s="47" t="s">
        <v>2003</v>
      </c>
      <c r="DC51" s="57" t="s">
        <v>2072</v>
      </c>
      <c r="DD51" s="305"/>
      <c r="DE51" s="58" t="s">
        <v>49</v>
      </c>
      <c r="DF51" s="47" t="s">
        <v>2041</v>
      </c>
      <c r="DG51" s="47" t="s">
        <v>1968</v>
      </c>
      <c r="DH51" s="47" t="s">
        <v>1658</v>
      </c>
      <c r="DI51" s="47" t="s">
        <v>2006</v>
      </c>
      <c r="DJ51" s="47" t="s">
        <v>1830</v>
      </c>
      <c r="DK51" s="47" t="s">
        <v>2060</v>
      </c>
      <c r="DL51" s="46" t="s">
        <v>2061</v>
      </c>
      <c r="DM51" s="47" t="s">
        <v>1663</v>
      </c>
      <c r="DN51" s="47" t="s">
        <v>61</v>
      </c>
      <c r="DO51" s="47" t="s">
        <v>53</v>
      </c>
      <c r="DP51" s="47" t="s">
        <v>54</v>
      </c>
      <c r="DQ51" s="47" t="s">
        <v>2009</v>
      </c>
      <c r="DR51" s="47" t="s">
        <v>444</v>
      </c>
      <c r="DS51" s="47" t="s">
        <v>186</v>
      </c>
      <c r="DT51" s="47" t="s">
        <v>2010</v>
      </c>
      <c r="DU51" s="47" t="s">
        <v>56</v>
      </c>
      <c r="DV51" s="47" t="s">
        <v>56</v>
      </c>
      <c r="DW51" s="47" t="s">
        <v>56</v>
      </c>
      <c r="DX51" s="47" t="s">
        <v>56</v>
      </c>
      <c r="DY51" s="47" t="s">
        <v>56</v>
      </c>
      <c r="DZ51" s="47"/>
    </row>
    <row r="52" spans="1:130" ht="228" x14ac:dyDescent="0.25">
      <c r="A52" s="22" t="s">
        <v>1992</v>
      </c>
      <c r="B52" s="47">
        <v>40</v>
      </c>
      <c r="C52" s="47" t="s">
        <v>1818</v>
      </c>
      <c r="D52" s="47">
        <v>4003</v>
      </c>
      <c r="E52" s="47" t="s">
        <v>1993</v>
      </c>
      <c r="F52" s="47">
        <v>92</v>
      </c>
      <c r="G52" s="47" t="s">
        <v>2053</v>
      </c>
      <c r="H52" s="47" t="s">
        <v>2054</v>
      </c>
      <c r="I52" s="23">
        <v>0.44</v>
      </c>
      <c r="J52" s="47">
        <v>2019</v>
      </c>
      <c r="K52" s="47" t="s">
        <v>1836</v>
      </c>
      <c r="L52" s="23">
        <v>0.9</v>
      </c>
      <c r="M52" s="47" t="s">
        <v>2974</v>
      </c>
      <c r="N52" s="142"/>
      <c r="O52" s="142"/>
      <c r="P52" s="142"/>
      <c r="Q52" s="142"/>
      <c r="R52" s="22" t="s">
        <v>2073</v>
      </c>
      <c r="S52" s="22">
        <v>4003020</v>
      </c>
      <c r="T52" s="22" t="s">
        <v>2074</v>
      </c>
      <c r="U52" s="138">
        <v>252</v>
      </c>
      <c r="V52" s="91">
        <v>400302005</v>
      </c>
      <c r="W52" s="22" t="s">
        <v>2075</v>
      </c>
      <c r="X52" s="47" t="s">
        <v>710</v>
      </c>
      <c r="Y52" s="47">
        <v>0</v>
      </c>
      <c r="Z52" s="25">
        <v>2019</v>
      </c>
      <c r="AA52" s="47" t="s">
        <v>2000</v>
      </c>
      <c r="AB52" s="47">
        <v>1</v>
      </c>
      <c r="AC52" s="47" t="s">
        <v>2076</v>
      </c>
      <c r="AD52" s="142"/>
      <c r="AE52" s="142"/>
      <c r="AF52" s="142"/>
      <c r="AG52" s="142"/>
      <c r="AH52" s="142"/>
      <c r="AI52" s="142"/>
      <c r="AJ52" s="142"/>
      <c r="AK52" s="142"/>
      <c r="AL52" s="142"/>
      <c r="AM52" s="142"/>
      <c r="AN52" s="142"/>
      <c r="AO52" s="142"/>
      <c r="AP52" s="142"/>
      <c r="AQ52" s="142"/>
      <c r="AR52" s="142"/>
      <c r="AS52" s="142"/>
      <c r="AT52" s="142"/>
      <c r="AU52" s="142"/>
      <c r="AV52" s="142"/>
      <c r="AW52" s="142"/>
      <c r="AX52" s="142"/>
      <c r="AY52" s="142"/>
      <c r="AZ52" s="142"/>
      <c r="BA52" s="142"/>
      <c r="BB52" s="142"/>
      <c r="BC52" s="142"/>
      <c r="BD52" s="142"/>
      <c r="BE52" s="142"/>
      <c r="BF52" s="142"/>
      <c r="BG52" s="142"/>
      <c r="BH52" s="142"/>
      <c r="BI52" s="142"/>
      <c r="BJ52" s="142"/>
      <c r="BK52" s="142"/>
      <c r="BL52" s="142"/>
      <c r="BM52" s="142"/>
      <c r="BN52" s="142"/>
      <c r="BO52" s="142"/>
      <c r="BP52" s="142"/>
      <c r="BQ52" s="142"/>
      <c r="BR52" s="142"/>
      <c r="BS52" s="142"/>
      <c r="BT52" s="142"/>
      <c r="BU52" s="142"/>
      <c r="BV52" s="142"/>
      <c r="BW52" s="142"/>
      <c r="BX52" s="142"/>
      <c r="BY52" s="142"/>
      <c r="BZ52" s="142"/>
      <c r="CA52" s="142"/>
      <c r="CB52" s="142"/>
      <c r="CC52" s="142"/>
      <c r="CD52" s="142"/>
      <c r="CE52" s="142"/>
      <c r="CF52" s="142"/>
      <c r="CG52" s="142"/>
      <c r="CH52" s="142"/>
      <c r="CI52" s="142"/>
      <c r="CJ52" s="142"/>
      <c r="CK52" s="142"/>
      <c r="CL52" s="142"/>
      <c r="CM52" s="142"/>
      <c r="CN52" s="142"/>
      <c r="CO52" s="142"/>
      <c r="CP52" s="142"/>
      <c r="CQ52" s="142"/>
      <c r="CR52" s="142"/>
      <c r="CS52" s="142"/>
      <c r="CT52" s="142"/>
      <c r="CU52" s="142"/>
      <c r="CV52" s="142"/>
      <c r="CW52" s="142"/>
      <c r="CX52" s="142"/>
      <c r="CY52" s="142"/>
      <c r="CZ52" s="142"/>
      <c r="DA52" s="47" t="s">
        <v>2002</v>
      </c>
      <c r="DB52" s="47" t="s">
        <v>2003</v>
      </c>
      <c r="DC52" s="57" t="s">
        <v>2077</v>
      </c>
      <c r="DD52" s="305"/>
      <c r="DE52" s="58" t="s">
        <v>49</v>
      </c>
      <c r="DF52" s="47" t="s">
        <v>2041</v>
      </c>
      <c r="DG52" s="47" t="s">
        <v>1968</v>
      </c>
      <c r="DH52" s="47" t="s">
        <v>1658</v>
      </c>
      <c r="DI52" s="47" t="s">
        <v>2006</v>
      </c>
      <c r="DJ52" s="47" t="s">
        <v>1830</v>
      </c>
      <c r="DK52" s="47" t="s">
        <v>2060</v>
      </c>
      <c r="DL52" s="46" t="s">
        <v>2061</v>
      </c>
      <c r="DM52" s="47" t="s">
        <v>1663</v>
      </c>
      <c r="DN52" s="47" t="s">
        <v>61</v>
      </c>
      <c r="DO52" s="47" t="s">
        <v>53</v>
      </c>
      <c r="DP52" s="47" t="s">
        <v>54</v>
      </c>
      <c r="DQ52" s="47" t="s">
        <v>2009</v>
      </c>
      <c r="DR52" s="47" t="s">
        <v>444</v>
      </c>
      <c r="DS52" s="47" t="s">
        <v>186</v>
      </c>
      <c r="DT52" s="47" t="s">
        <v>2010</v>
      </c>
      <c r="DU52" s="47" t="s">
        <v>56</v>
      </c>
      <c r="DV52" s="47" t="s">
        <v>56</v>
      </c>
      <c r="DW52" s="47" t="s">
        <v>56</v>
      </c>
      <c r="DX52" s="47" t="s">
        <v>56</v>
      </c>
      <c r="DY52" s="47" t="s">
        <v>56</v>
      </c>
      <c r="DZ52" s="47"/>
    </row>
    <row r="53" spans="1:130" ht="228" x14ac:dyDescent="0.25">
      <c r="A53" s="22" t="s">
        <v>1992</v>
      </c>
      <c r="B53" s="47">
        <v>40</v>
      </c>
      <c r="C53" s="47" t="s">
        <v>1818</v>
      </c>
      <c r="D53" s="47">
        <v>4003</v>
      </c>
      <c r="E53" s="47" t="s">
        <v>1993</v>
      </c>
      <c r="F53" s="47">
        <v>92</v>
      </c>
      <c r="G53" s="47" t="s">
        <v>2053</v>
      </c>
      <c r="H53" s="47" t="s">
        <v>2054</v>
      </c>
      <c r="I53" s="23">
        <v>0.44</v>
      </c>
      <c r="J53" s="47">
        <v>2019</v>
      </c>
      <c r="K53" s="47" t="s">
        <v>1836</v>
      </c>
      <c r="L53" s="23">
        <v>0.9</v>
      </c>
      <c r="M53" s="47" t="s">
        <v>2974</v>
      </c>
      <c r="N53" s="142"/>
      <c r="O53" s="142"/>
      <c r="P53" s="142"/>
      <c r="Q53" s="142"/>
      <c r="R53" s="22" t="s">
        <v>2078</v>
      </c>
      <c r="S53" s="22">
        <v>4003018</v>
      </c>
      <c r="T53" s="22" t="s">
        <v>2056</v>
      </c>
      <c r="U53" s="140">
        <v>253</v>
      </c>
      <c r="V53" s="91">
        <v>400301804</v>
      </c>
      <c r="W53" s="22" t="s">
        <v>2079</v>
      </c>
      <c r="X53" s="47" t="s">
        <v>710</v>
      </c>
      <c r="Y53" s="47">
        <v>16</v>
      </c>
      <c r="Z53" s="25">
        <v>2019</v>
      </c>
      <c r="AA53" s="47" t="s">
        <v>2000</v>
      </c>
      <c r="AB53" s="47">
        <v>17</v>
      </c>
      <c r="AC53" s="47" t="s">
        <v>2080</v>
      </c>
      <c r="AD53" s="142"/>
      <c r="AE53" s="142"/>
      <c r="AF53" s="142"/>
      <c r="AG53" s="142"/>
      <c r="AH53" s="142"/>
      <c r="AI53" s="142"/>
      <c r="AJ53" s="142"/>
      <c r="AK53" s="142"/>
      <c r="AL53" s="142"/>
      <c r="AM53" s="142"/>
      <c r="AN53" s="142"/>
      <c r="AO53" s="142"/>
      <c r="AP53" s="142"/>
      <c r="AQ53" s="142"/>
      <c r="AR53" s="142"/>
      <c r="AS53" s="142"/>
      <c r="AT53" s="142"/>
      <c r="AU53" s="142"/>
      <c r="AV53" s="142"/>
      <c r="AW53" s="142"/>
      <c r="AX53" s="142"/>
      <c r="AY53" s="142"/>
      <c r="AZ53" s="142"/>
      <c r="BA53" s="142"/>
      <c r="BB53" s="142"/>
      <c r="BC53" s="142"/>
      <c r="BD53" s="142"/>
      <c r="BE53" s="142"/>
      <c r="BF53" s="142"/>
      <c r="BG53" s="142"/>
      <c r="BH53" s="142"/>
      <c r="BI53" s="142"/>
      <c r="BJ53" s="142"/>
      <c r="BK53" s="142"/>
      <c r="BL53" s="142"/>
      <c r="BM53" s="142"/>
      <c r="BN53" s="142"/>
      <c r="BO53" s="142"/>
      <c r="BP53" s="142"/>
      <c r="BQ53" s="142"/>
      <c r="BR53" s="142"/>
      <c r="BS53" s="142"/>
      <c r="BT53" s="142"/>
      <c r="BU53" s="142"/>
      <c r="BV53" s="142"/>
      <c r="BW53" s="142"/>
      <c r="BX53" s="142"/>
      <c r="BY53" s="142"/>
      <c r="BZ53" s="142"/>
      <c r="CA53" s="142"/>
      <c r="CB53" s="142"/>
      <c r="CC53" s="142"/>
      <c r="CD53" s="142"/>
      <c r="CE53" s="142"/>
      <c r="CF53" s="142"/>
      <c r="CG53" s="142"/>
      <c r="CH53" s="142"/>
      <c r="CI53" s="142"/>
      <c r="CJ53" s="142"/>
      <c r="CK53" s="142"/>
      <c r="CL53" s="142"/>
      <c r="CM53" s="142"/>
      <c r="CN53" s="142"/>
      <c r="CO53" s="142"/>
      <c r="CP53" s="142"/>
      <c r="CQ53" s="142"/>
      <c r="CR53" s="142"/>
      <c r="CS53" s="142"/>
      <c r="CT53" s="142"/>
      <c r="CU53" s="142"/>
      <c r="CV53" s="142"/>
      <c r="CW53" s="142"/>
      <c r="CX53" s="142"/>
      <c r="CY53" s="142"/>
      <c r="CZ53" s="142"/>
      <c r="DA53" s="47" t="s">
        <v>2002</v>
      </c>
      <c r="DB53" s="47" t="s">
        <v>2003</v>
      </c>
      <c r="DC53" s="57" t="s">
        <v>2081</v>
      </c>
      <c r="DD53" s="305"/>
      <c r="DE53" s="58" t="s">
        <v>49</v>
      </c>
      <c r="DF53" s="47" t="s">
        <v>2041</v>
      </c>
      <c r="DG53" s="47" t="s">
        <v>1968</v>
      </c>
      <c r="DH53" s="47" t="s">
        <v>1658</v>
      </c>
      <c r="DI53" s="47" t="s">
        <v>2006</v>
      </c>
      <c r="DJ53" s="47" t="s">
        <v>1830</v>
      </c>
      <c r="DK53" s="47" t="s">
        <v>2060</v>
      </c>
      <c r="DL53" s="46" t="s">
        <v>2061</v>
      </c>
      <c r="DM53" s="47" t="s">
        <v>1663</v>
      </c>
      <c r="DN53" s="47" t="s">
        <v>61</v>
      </c>
      <c r="DO53" s="47" t="s">
        <v>53</v>
      </c>
      <c r="DP53" s="47" t="s">
        <v>54</v>
      </c>
      <c r="DQ53" s="47" t="s">
        <v>2009</v>
      </c>
      <c r="DR53" s="47" t="s">
        <v>444</v>
      </c>
      <c r="DS53" s="47" t="s">
        <v>186</v>
      </c>
      <c r="DT53" s="47" t="s">
        <v>2010</v>
      </c>
      <c r="DU53" s="47" t="s">
        <v>56</v>
      </c>
      <c r="DV53" s="47" t="s">
        <v>56</v>
      </c>
      <c r="DW53" s="47" t="s">
        <v>56</v>
      </c>
      <c r="DX53" s="47" t="s">
        <v>56</v>
      </c>
      <c r="DY53" s="47" t="s">
        <v>56</v>
      </c>
      <c r="DZ53" s="47"/>
    </row>
    <row r="54" spans="1:130" ht="228" x14ac:dyDescent="0.25">
      <c r="A54" s="22" t="s">
        <v>1992</v>
      </c>
      <c r="B54" s="47">
        <v>40</v>
      </c>
      <c r="C54" s="47" t="s">
        <v>1818</v>
      </c>
      <c r="D54" s="47">
        <v>4003</v>
      </c>
      <c r="E54" s="47" t="s">
        <v>1993</v>
      </c>
      <c r="F54" s="47">
        <v>92</v>
      </c>
      <c r="G54" s="47" t="s">
        <v>2053</v>
      </c>
      <c r="H54" s="47" t="s">
        <v>2054</v>
      </c>
      <c r="I54" s="23">
        <v>0.44</v>
      </c>
      <c r="J54" s="47">
        <v>2019</v>
      </c>
      <c r="K54" s="47" t="s">
        <v>1836</v>
      </c>
      <c r="L54" s="23">
        <v>0.9</v>
      </c>
      <c r="M54" s="47" t="s">
        <v>2974</v>
      </c>
      <c r="N54" s="142"/>
      <c r="O54" s="142"/>
      <c r="P54" s="142"/>
      <c r="Q54" s="142"/>
      <c r="R54" s="22" t="s">
        <v>2082</v>
      </c>
      <c r="S54" s="22">
        <v>4003014</v>
      </c>
      <c r="T54" s="22" t="s">
        <v>2083</v>
      </c>
      <c r="U54" s="138">
        <v>254</v>
      </c>
      <c r="V54" s="91">
        <v>400301401</v>
      </c>
      <c r="W54" s="22" t="s">
        <v>2084</v>
      </c>
      <c r="X54" s="47" t="s">
        <v>145</v>
      </c>
      <c r="Y54" s="47">
        <v>0</v>
      </c>
      <c r="Z54" s="25">
        <v>2019</v>
      </c>
      <c r="AA54" s="47" t="s">
        <v>2000</v>
      </c>
      <c r="AB54" s="23">
        <v>0.03</v>
      </c>
      <c r="AC54" s="47" t="s">
        <v>2085</v>
      </c>
      <c r="AD54" s="142"/>
      <c r="AE54" s="142"/>
      <c r="AF54" s="142"/>
      <c r="AG54" s="142"/>
      <c r="AH54" s="142"/>
      <c r="AI54" s="142"/>
      <c r="AJ54" s="142"/>
      <c r="AK54" s="142"/>
      <c r="AL54" s="142"/>
      <c r="AM54" s="142"/>
      <c r="AN54" s="142"/>
      <c r="AO54" s="142"/>
      <c r="AP54" s="142"/>
      <c r="AQ54" s="142"/>
      <c r="AR54" s="142"/>
      <c r="AS54" s="142"/>
      <c r="AT54" s="142"/>
      <c r="AU54" s="142"/>
      <c r="AV54" s="142"/>
      <c r="AW54" s="142"/>
      <c r="AX54" s="142"/>
      <c r="AY54" s="142"/>
      <c r="AZ54" s="142"/>
      <c r="BA54" s="142"/>
      <c r="BB54" s="142"/>
      <c r="BC54" s="142"/>
      <c r="BD54" s="142"/>
      <c r="BE54" s="142"/>
      <c r="BF54" s="142"/>
      <c r="BG54" s="142"/>
      <c r="BH54" s="142"/>
      <c r="BI54" s="142"/>
      <c r="BJ54" s="142"/>
      <c r="BK54" s="142"/>
      <c r="BL54" s="142"/>
      <c r="BM54" s="142"/>
      <c r="BN54" s="142"/>
      <c r="BO54" s="142"/>
      <c r="BP54" s="142"/>
      <c r="BQ54" s="142"/>
      <c r="BR54" s="142"/>
      <c r="BS54" s="142"/>
      <c r="BT54" s="142"/>
      <c r="BU54" s="142"/>
      <c r="BV54" s="142"/>
      <c r="BW54" s="142"/>
      <c r="BX54" s="142"/>
      <c r="BY54" s="142"/>
      <c r="BZ54" s="142"/>
      <c r="CA54" s="142"/>
      <c r="CB54" s="142"/>
      <c r="CC54" s="142"/>
      <c r="CD54" s="142"/>
      <c r="CE54" s="142"/>
      <c r="CF54" s="142"/>
      <c r="CG54" s="142"/>
      <c r="CH54" s="142"/>
      <c r="CI54" s="142"/>
      <c r="CJ54" s="142"/>
      <c r="CK54" s="142"/>
      <c r="CL54" s="142"/>
      <c r="CM54" s="142"/>
      <c r="CN54" s="142"/>
      <c r="CO54" s="142"/>
      <c r="CP54" s="142"/>
      <c r="CQ54" s="142"/>
      <c r="CR54" s="142"/>
      <c r="CS54" s="142"/>
      <c r="CT54" s="142"/>
      <c r="CU54" s="142"/>
      <c r="CV54" s="142"/>
      <c r="CW54" s="142"/>
      <c r="CX54" s="142"/>
      <c r="CY54" s="142"/>
      <c r="CZ54" s="142"/>
      <c r="DA54" s="47" t="s">
        <v>2002</v>
      </c>
      <c r="DB54" s="47" t="s">
        <v>2086</v>
      </c>
      <c r="DC54" s="57" t="s">
        <v>2087</v>
      </c>
      <c r="DD54" s="305"/>
      <c r="DE54" s="58" t="s">
        <v>49</v>
      </c>
      <c r="DF54" s="47" t="s">
        <v>2041</v>
      </c>
      <c r="DG54" s="47" t="s">
        <v>1968</v>
      </c>
      <c r="DH54" s="47" t="s">
        <v>1658</v>
      </c>
      <c r="DI54" s="47" t="s">
        <v>2006</v>
      </c>
      <c r="DJ54" s="47" t="s">
        <v>1830</v>
      </c>
      <c r="DK54" s="47" t="s">
        <v>2060</v>
      </c>
      <c r="DL54" s="46" t="s">
        <v>2061</v>
      </c>
      <c r="DM54" s="47" t="s">
        <v>1663</v>
      </c>
      <c r="DN54" s="47" t="s">
        <v>61</v>
      </c>
      <c r="DO54" s="47" t="s">
        <v>53</v>
      </c>
      <c r="DP54" s="47" t="s">
        <v>54</v>
      </c>
      <c r="DQ54" s="47" t="s">
        <v>2009</v>
      </c>
      <c r="DR54" s="47" t="s">
        <v>444</v>
      </c>
      <c r="DS54" s="47" t="s">
        <v>186</v>
      </c>
      <c r="DT54" s="47" t="s">
        <v>2010</v>
      </c>
      <c r="DU54" s="47" t="s">
        <v>56</v>
      </c>
      <c r="DV54" s="47" t="s">
        <v>56</v>
      </c>
      <c r="DW54" s="47" t="s">
        <v>56</v>
      </c>
      <c r="DX54" s="47" t="s">
        <v>56</v>
      </c>
      <c r="DY54" s="47" t="s">
        <v>56</v>
      </c>
      <c r="DZ54" s="47"/>
    </row>
    <row r="55" spans="1:130" ht="228" x14ac:dyDescent="0.25">
      <c r="A55" s="22" t="s">
        <v>1992</v>
      </c>
      <c r="B55" s="47">
        <v>40</v>
      </c>
      <c r="C55" s="47" t="s">
        <v>1818</v>
      </c>
      <c r="D55" s="47">
        <v>4003</v>
      </c>
      <c r="E55" s="47" t="s">
        <v>1993</v>
      </c>
      <c r="F55" s="47">
        <v>92</v>
      </c>
      <c r="G55" s="47" t="s">
        <v>2053</v>
      </c>
      <c r="H55" s="47" t="s">
        <v>2054</v>
      </c>
      <c r="I55" s="23">
        <v>0.44</v>
      </c>
      <c r="J55" s="47">
        <v>2019</v>
      </c>
      <c r="K55" s="47" t="s">
        <v>1836</v>
      </c>
      <c r="L55" s="23">
        <v>0.9</v>
      </c>
      <c r="M55" s="47" t="s">
        <v>2974</v>
      </c>
      <c r="N55" s="142"/>
      <c r="O55" s="142"/>
      <c r="P55" s="142"/>
      <c r="Q55" s="142"/>
      <c r="R55" s="22" t="s">
        <v>2088</v>
      </c>
      <c r="S55" s="22">
        <v>4003014</v>
      </c>
      <c r="T55" s="22" t="s">
        <v>2083</v>
      </c>
      <c r="U55" s="138">
        <v>255</v>
      </c>
      <c r="V55" s="91">
        <v>400301402</v>
      </c>
      <c r="W55" s="22" t="s">
        <v>2088</v>
      </c>
      <c r="X55" s="47" t="s">
        <v>145</v>
      </c>
      <c r="Y55" s="47">
        <v>0</v>
      </c>
      <c r="Z55" s="25">
        <v>2019</v>
      </c>
      <c r="AA55" s="47" t="s">
        <v>2000</v>
      </c>
      <c r="AB55" s="47">
        <v>100</v>
      </c>
      <c r="AC55" s="47" t="s">
        <v>2089</v>
      </c>
      <c r="AD55" s="142"/>
      <c r="AE55" s="142"/>
      <c r="AF55" s="142"/>
      <c r="AG55" s="142"/>
      <c r="AH55" s="142"/>
      <c r="AI55" s="142"/>
      <c r="AJ55" s="142"/>
      <c r="AK55" s="142"/>
      <c r="AL55" s="142"/>
      <c r="AM55" s="142"/>
      <c r="AN55" s="142"/>
      <c r="AO55" s="142"/>
      <c r="AP55" s="142"/>
      <c r="AQ55" s="142"/>
      <c r="AR55" s="142"/>
      <c r="AS55" s="142"/>
      <c r="AT55" s="142"/>
      <c r="AU55" s="142"/>
      <c r="AV55" s="142"/>
      <c r="AW55" s="142"/>
      <c r="AX55" s="142"/>
      <c r="AY55" s="142"/>
      <c r="AZ55" s="142"/>
      <c r="BA55" s="142"/>
      <c r="BB55" s="142"/>
      <c r="BC55" s="142"/>
      <c r="BD55" s="142"/>
      <c r="BE55" s="142"/>
      <c r="BF55" s="142"/>
      <c r="BG55" s="142"/>
      <c r="BH55" s="142"/>
      <c r="BI55" s="142"/>
      <c r="BJ55" s="142"/>
      <c r="BK55" s="142"/>
      <c r="BL55" s="142"/>
      <c r="BM55" s="142"/>
      <c r="BN55" s="142"/>
      <c r="BO55" s="142"/>
      <c r="BP55" s="142"/>
      <c r="BQ55" s="142"/>
      <c r="BR55" s="142"/>
      <c r="BS55" s="142"/>
      <c r="BT55" s="142"/>
      <c r="BU55" s="142"/>
      <c r="BV55" s="142"/>
      <c r="BW55" s="142"/>
      <c r="BX55" s="142"/>
      <c r="BY55" s="142"/>
      <c r="BZ55" s="142"/>
      <c r="CA55" s="142"/>
      <c r="CB55" s="142"/>
      <c r="CC55" s="142"/>
      <c r="CD55" s="142"/>
      <c r="CE55" s="142"/>
      <c r="CF55" s="142"/>
      <c r="CG55" s="142"/>
      <c r="CH55" s="142"/>
      <c r="CI55" s="142"/>
      <c r="CJ55" s="142"/>
      <c r="CK55" s="142"/>
      <c r="CL55" s="142"/>
      <c r="CM55" s="142"/>
      <c r="CN55" s="142"/>
      <c r="CO55" s="142"/>
      <c r="CP55" s="142"/>
      <c r="CQ55" s="142"/>
      <c r="CR55" s="142"/>
      <c r="CS55" s="142"/>
      <c r="CT55" s="142"/>
      <c r="CU55" s="142"/>
      <c r="CV55" s="142"/>
      <c r="CW55" s="142"/>
      <c r="CX55" s="142"/>
      <c r="CY55" s="142"/>
      <c r="CZ55" s="142"/>
      <c r="DA55" s="47" t="s">
        <v>2002</v>
      </c>
      <c r="DB55" s="47" t="s">
        <v>2086</v>
      </c>
      <c r="DC55" s="57" t="s">
        <v>2090</v>
      </c>
      <c r="DD55" s="305"/>
      <c r="DE55" s="58" t="s">
        <v>49</v>
      </c>
      <c r="DF55" s="47" t="s">
        <v>2041</v>
      </c>
      <c r="DG55" s="47" t="s">
        <v>1968</v>
      </c>
      <c r="DH55" s="47" t="s">
        <v>1658</v>
      </c>
      <c r="DI55" s="47" t="s">
        <v>2006</v>
      </c>
      <c r="DJ55" s="47" t="s">
        <v>1830</v>
      </c>
      <c r="DK55" s="47" t="s">
        <v>2060</v>
      </c>
      <c r="DL55" s="46" t="s">
        <v>2061</v>
      </c>
      <c r="DM55" s="47" t="s">
        <v>1663</v>
      </c>
      <c r="DN55" s="47" t="s">
        <v>61</v>
      </c>
      <c r="DO55" s="47" t="s">
        <v>53</v>
      </c>
      <c r="DP55" s="47" t="s">
        <v>54</v>
      </c>
      <c r="DQ55" s="47" t="s">
        <v>2009</v>
      </c>
      <c r="DR55" s="47" t="s">
        <v>444</v>
      </c>
      <c r="DS55" s="47" t="s">
        <v>186</v>
      </c>
      <c r="DT55" s="47" t="s">
        <v>2010</v>
      </c>
      <c r="DU55" s="47" t="s">
        <v>56</v>
      </c>
      <c r="DV55" s="47" t="s">
        <v>56</v>
      </c>
      <c r="DW55" s="47" t="s">
        <v>56</v>
      </c>
      <c r="DX55" s="47" t="s">
        <v>56</v>
      </c>
      <c r="DY55" s="47" t="s">
        <v>56</v>
      </c>
      <c r="DZ55" s="47"/>
    </row>
    <row r="56" spans="1:130" ht="228" x14ac:dyDescent="0.25">
      <c r="A56" s="22" t="s">
        <v>1992</v>
      </c>
      <c r="B56" s="47">
        <v>40</v>
      </c>
      <c r="C56" s="47" t="s">
        <v>1818</v>
      </c>
      <c r="D56" s="47">
        <v>4003</v>
      </c>
      <c r="E56" s="47" t="s">
        <v>1993</v>
      </c>
      <c r="F56" s="47">
        <v>92</v>
      </c>
      <c r="G56" s="47" t="s">
        <v>2053</v>
      </c>
      <c r="H56" s="47" t="s">
        <v>2054</v>
      </c>
      <c r="I56" s="23">
        <v>0.44</v>
      </c>
      <c r="J56" s="47">
        <v>2019</v>
      </c>
      <c r="K56" s="47" t="s">
        <v>1836</v>
      </c>
      <c r="L56" s="23">
        <v>0.9</v>
      </c>
      <c r="M56" s="47" t="s">
        <v>2974</v>
      </c>
      <c r="N56" s="142"/>
      <c r="O56" s="142"/>
      <c r="P56" s="142"/>
      <c r="Q56" s="142"/>
      <c r="R56" s="22" t="s">
        <v>2091</v>
      </c>
      <c r="S56" s="22">
        <v>4003042</v>
      </c>
      <c r="T56" s="22" t="s">
        <v>2063</v>
      </c>
      <c r="U56" s="140">
        <v>256</v>
      </c>
      <c r="V56" s="91">
        <v>400304201</v>
      </c>
      <c r="W56" s="22" t="s">
        <v>2092</v>
      </c>
      <c r="X56" s="47" t="s">
        <v>42</v>
      </c>
      <c r="Y56" s="47">
        <v>0</v>
      </c>
      <c r="Z56" s="25">
        <v>2019</v>
      </c>
      <c r="AA56" s="47" t="s">
        <v>2000</v>
      </c>
      <c r="AB56" s="47">
        <v>1</v>
      </c>
      <c r="AC56" s="47" t="s">
        <v>2093</v>
      </c>
      <c r="AD56" s="142"/>
      <c r="AE56" s="142"/>
      <c r="AF56" s="142"/>
      <c r="AG56" s="142"/>
      <c r="AH56" s="142"/>
      <c r="AI56" s="142"/>
      <c r="AJ56" s="142"/>
      <c r="AK56" s="142"/>
      <c r="AL56" s="142"/>
      <c r="AM56" s="142"/>
      <c r="AN56" s="142"/>
      <c r="AO56" s="142"/>
      <c r="AP56" s="142"/>
      <c r="AQ56" s="142"/>
      <c r="AR56" s="142"/>
      <c r="AS56" s="142"/>
      <c r="AT56" s="142"/>
      <c r="AU56" s="142"/>
      <c r="AV56" s="142"/>
      <c r="AW56" s="142"/>
      <c r="AX56" s="142"/>
      <c r="AY56" s="142"/>
      <c r="AZ56" s="142"/>
      <c r="BA56" s="142"/>
      <c r="BB56" s="142"/>
      <c r="BC56" s="142"/>
      <c r="BD56" s="142"/>
      <c r="BE56" s="142"/>
      <c r="BF56" s="142"/>
      <c r="BG56" s="142"/>
      <c r="BH56" s="142"/>
      <c r="BI56" s="142"/>
      <c r="BJ56" s="142"/>
      <c r="BK56" s="142"/>
      <c r="BL56" s="142"/>
      <c r="BM56" s="142"/>
      <c r="BN56" s="142"/>
      <c r="BO56" s="142"/>
      <c r="BP56" s="142"/>
      <c r="BQ56" s="142"/>
      <c r="BR56" s="142"/>
      <c r="BS56" s="142"/>
      <c r="BT56" s="142"/>
      <c r="BU56" s="142"/>
      <c r="BV56" s="142"/>
      <c r="BW56" s="142"/>
      <c r="BX56" s="142"/>
      <c r="BY56" s="142"/>
      <c r="BZ56" s="142"/>
      <c r="CA56" s="142"/>
      <c r="CB56" s="142"/>
      <c r="CC56" s="142"/>
      <c r="CD56" s="142"/>
      <c r="CE56" s="142"/>
      <c r="CF56" s="142"/>
      <c r="CG56" s="142"/>
      <c r="CH56" s="142"/>
      <c r="CI56" s="142"/>
      <c r="CJ56" s="142"/>
      <c r="CK56" s="142"/>
      <c r="CL56" s="142"/>
      <c r="CM56" s="142"/>
      <c r="CN56" s="142"/>
      <c r="CO56" s="142"/>
      <c r="CP56" s="142"/>
      <c r="CQ56" s="142"/>
      <c r="CR56" s="142"/>
      <c r="CS56" s="142"/>
      <c r="CT56" s="142"/>
      <c r="CU56" s="142"/>
      <c r="CV56" s="142"/>
      <c r="CW56" s="142"/>
      <c r="CX56" s="142"/>
      <c r="CY56" s="142"/>
      <c r="CZ56" s="142"/>
      <c r="DA56" s="47" t="s">
        <v>2002</v>
      </c>
      <c r="DB56" s="47" t="s">
        <v>2086</v>
      </c>
      <c r="DC56" s="57" t="s">
        <v>2094</v>
      </c>
      <c r="DD56" s="305"/>
      <c r="DE56" s="58" t="s">
        <v>49</v>
      </c>
      <c r="DF56" s="47" t="s">
        <v>2041</v>
      </c>
      <c r="DG56" s="47" t="s">
        <v>1968</v>
      </c>
      <c r="DH56" s="47" t="s">
        <v>1658</v>
      </c>
      <c r="DI56" s="47" t="s">
        <v>2006</v>
      </c>
      <c r="DJ56" s="47" t="s">
        <v>1830</v>
      </c>
      <c r="DK56" s="47" t="s">
        <v>2060</v>
      </c>
      <c r="DL56" s="46" t="s">
        <v>2061</v>
      </c>
      <c r="DM56" s="47" t="s">
        <v>1663</v>
      </c>
      <c r="DN56" s="47" t="s">
        <v>61</v>
      </c>
      <c r="DO56" s="47" t="s">
        <v>53</v>
      </c>
      <c r="DP56" s="47" t="s">
        <v>54</v>
      </c>
      <c r="DQ56" s="47" t="s">
        <v>2009</v>
      </c>
      <c r="DR56" s="47" t="s">
        <v>444</v>
      </c>
      <c r="DS56" s="47" t="s">
        <v>186</v>
      </c>
      <c r="DT56" s="47" t="s">
        <v>2010</v>
      </c>
      <c r="DU56" s="47" t="s">
        <v>56</v>
      </c>
      <c r="DV56" s="47" t="s">
        <v>56</v>
      </c>
      <c r="DW56" s="47" t="s">
        <v>56</v>
      </c>
      <c r="DX56" s="47" t="s">
        <v>56</v>
      </c>
      <c r="DY56" s="47" t="s">
        <v>56</v>
      </c>
      <c r="DZ56" s="47"/>
    </row>
    <row r="57" spans="1:130" ht="228" x14ac:dyDescent="0.25">
      <c r="A57" s="22" t="s">
        <v>1992</v>
      </c>
      <c r="B57" s="47">
        <v>40</v>
      </c>
      <c r="C57" s="47" t="s">
        <v>1818</v>
      </c>
      <c r="D57" s="47">
        <v>4003</v>
      </c>
      <c r="E57" s="47" t="s">
        <v>1993</v>
      </c>
      <c r="F57" s="47">
        <v>92</v>
      </c>
      <c r="G57" s="47" t="s">
        <v>2053</v>
      </c>
      <c r="H57" s="47" t="s">
        <v>2054</v>
      </c>
      <c r="I57" s="23">
        <v>0.44</v>
      </c>
      <c r="J57" s="47">
        <v>2019</v>
      </c>
      <c r="K57" s="47" t="s">
        <v>1836</v>
      </c>
      <c r="L57" s="23">
        <v>0.9</v>
      </c>
      <c r="M57" s="47" t="s">
        <v>2974</v>
      </c>
      <c r="N57" s="142"/>
      <c r="O57" s="142"/>
      <c r="P57" s="142"/>
      <c r="Q57" s="142"/>
      <c r="R57" s="22" t="s">
        <v>2095</v>
      </c>
      <c r="S57" s="22">
        <v>4003014</v>
      </c>
      <c r="T57" s="22" t="s">
        <v>2083</v>
      </c>
      <c r="U57" s="138">
        <v>257</v>
      </c>
      <c r="V57" s="91">
        <v>400301403</v>
      </c>
      <c r="W57" s="22" t="s">
        <v>2096</v>
      </c>
      <c r="X57" s="47" t="s">
        <v>1725</v>
      </c>
      <c r="Y57" s="47">
        <v>0</v>
      </c>
      <c r="Z57" s="25">
        <v>2019</v>
      </c>
      <c r="AA57" s="47" t="s">
        <v>2000</v>
      </c>
      <c r="AB57" s="47">
        <v>2000</v>
      </c>
      <c r="AC57" s="47" t="s">
        <v>2097</v>
      </c>
      <c r="AD57" s="142"/>
      <c r="AE57" s="142"/>
      <c r="AF57" s="142"/>
      <c r="AG57" s="142"/>
      <c r="AH57" s="142"/>
      <c r="AI57" s="142"/>
      <c r="AJ57" s="142"/>
      <c r="AK57" s="142"/>
      <c r="AL57" s="142"/>
      <c r="AM57" s="142"/>
      <c r="AN57" s="142"/>
      <c r="AO57" s="142"/>
      <c r="AP57" s="142"/>
      <c r="AQ57" s="142"/>
      <c r="AR57" s="142"/>
      <c r="AS57" s="142"/>
      <c r="AT57" s="142"/>
      <c r="AU57" s="142"/>
      <c r="AV57" s="142"/>
      <c r="AW57" s="142"/>
      <c r="AX57" s="142"/>
      <c r="AY57" s="142"/>
      <c r="AZ57" s="142"/>
      <c r="BA57" s="142"/>
      <c r="BB57" s="142"/>
      <c r="BC57" s="142"/>
      <c r="BD57" s="142"/>
      <c r="BE57" s="142"/>
      <c r="BF57" s="142"/>
      <c r="BG57" s="142"/>
      <c r="BH57" s="142"/>
      <c r="BI57" s="142"/>
      <c r="BJ57" s="142"/>
      <c r="BK57" s="142"/>
      <c r="BL57" s="142"/>
      <c r="BM57" s="142"/>
      <c r="BN57" s="142"/>
      <c r="BO57" s="142"/>
      <c r="BP57" s="142"/>
      <c r="BQ57" s="142"/>
      <c r="BR57" s="142"/>
      <c r="BS57" s="142"/>
      <c r="BT57" s="142"/>
      <c r="BU57" s="142"/>
      <c r="BV57" s="142"/>
      <c r="BW57" s="142"/>
      <c r="BX57" s="142"/>
      <c r="BY57" s="142"/>
      <c r="BZ57" s="142"/>
      <c r="CA57" s="142"/>
      <c r="CB57" s="142"/>
      <c r="CC57" s="142"/>
      <c r="CD57" s="142"/>
      <c r="CE57" s="142"/>
      <c r="CF57" s="142"/>
      <c r="CG57" s="142"/>
      <c r="CH57" s="142"/>
      <c r="CI57" s="142"/>
      <c r="CJ57" s="142"/>
      <c r="CK57" s="142"/>
      <c r="CL57" s="142"/>
      <c r="CM57" s="142"/>
      <c r="CN57" s="142"/>
      <c r="CO57" s="142"/>
      <c r="CP57" s="142"/>
      <c r="CQ57" s="142"/>
      <c r="CR57" s="142"/>
      <c r="CS57" s="142"/>
      <c r="CT57" s="142"/>
      <c r="CU57" s="142"/>
      <c r="CV57" s="142"/>
      <c r="CW57" s="142"/>
      <c r="CX57" s="142"/>
      <c r="CY57" s="142"/>
      <c r="CZ57" s="142"/>
      <c r="DA57" s="47" t="s">
        <v>2002</v>
      </c>
      <c r="DB57" s="47" t="s">
        <v>2086</v>
      </c>
      <c r="DC57" s="57" t="s">
        <v>2098</v>
      </c>
      <c r="DD57" s="305"/>
      <c r="DE57" s="58" t="s">
        <v>49</v>
      </c>
      <c r="DF57" s="47" t="s">
        <v>2041</v>
      </c>
      <c r="DG57" s="47" t="s">
        <v>1968</v>
      </c>
      <c r="DH57" s="47" t="s">
        <v>1658</v>
      </c>
      <c r="DI57" s="47" t="s">
        <v>2006</v>
      </c>
      <c r="DJ57" s="47" t="s">
        <v>1830</v>
      </c>
      <c r="DK57" s="47" t="s">
        <v>2060</v>
      </c>
      <c r="DL57" s="46" t="s">
        <v>2061</v>
      </c>
      <c r="DM57" s="47" t="s">
        <v>1663</v>
      </c>
      <c r="DN57" s="47" t="s">
        <v>61</v>
      </c>
      <c r="DO57" s="47" t="s">
        <v>53</v>
      </c>
      <c r="DP57" s="47" t="s">
        <v>54</v>
      </c>
      <c r="DQ57" s="47" t="s">
        <v>2009</v>
      </c>
      <c r="DR57" s="47" t="s">
        <v>444</v>
      </c>
      <c r="DS57" s="47" t="s">
        <v>186</v>
      </c>
      <c r="DT57" s="47" t="s">
        <v>2010</v>
      </c>
      <c r="DU57" s="47" t="s">
        <v>56</v>
      </c>
      <c r="DV57" s="47" t="s">
        <v>56</v>
      </c>
      <c r="DW57" s="47" t="s">
        <v>56</v>
      </c>
      <c r="DX57" s="47" t="s">
        <v>56</v>
      </c>
      <c r="DY57" s="47" t="s">
        <v>56</v>
      </c>
      <c r="DZ57" s="47"/>
    </row>
    <row r="58" spans="1:130" ht="228" x14ac:dyDescent="0.25">
      <c r="A58" s="22" t="s">
        <v>1992</v>
      </c>
      <c r="B58" s="47">
        <v>40</v>
      </c>
      <c r="C58" s="47" t="s">
        <v>1818</v>
      </c>
      <c r="D58" s="47">
        <v>4003</v>
      </c>
      <c r="E58" s="47" t="s">
        <v>1993</v>
      </c>
      <c r="F58" s="47">
        <v>93</v>
      </c>
      <c r="G58" s="47" t="s">
        <v>2977</v>
      </c>
      <c r="H58" s="47" t="s">
        <v>47</v>
      </c>
      <c r="I58" s="47">
        <v>40138</v>
      </c>
      <c r="J58" s="47">
        <v>2019</v>
      </c>
      <c r="K58" s="47" t="s">
        <v>1836</v>
      </c>
      <c r="L58" s="47">
        <v>47138</v>
      </c>
      <c r="M58" s="47" t="s">
        <v>2978</v>
      </c>
      <c r="N58" s="142"/>
      <c r="O58" s="142"/>
      <c r="P58" s="142"/>
      <c r="Q58" s="142"/>
      <c r="R58" s="22" t="s">
        <v>2099</v>
      </c>
      <c r="S58" s="22">
        <v>4003014</v>
      </c>
      <c r="T58" s="22" t="s">
        <v>2083</v>
      </c>
      <c r="U58" s="138">
        <v>258</v>
      </c>
      <c r="V58" s="91">
        <v>400301400</v>
      </c>
      <c r="W58" s="22" t="s">
        <v>2100</v>
      </c>
      <c r="X58" s="47" t="s">
        <v>47</v>
      </c>
      <c r="Y58" s="47">
        <v>40138</v>
      </c>
      <c r="Z58" s="25">
        <v>2019</v>
      </c>
      <c r="AA58" s="47" t="s">
        <v>2000</v>
      </c>
      <c r="AB58" s="47">
        <v>47138</v>
      </c>
      <c r="AC58" s="47" t="s">
        <v>2978</v>
      </c>
      <c r="AD58" s="142"/>
      <c r="AE58" s="142"/>
      <c r="AF58" s="142"/>
      <c r="AG58" s="142"/>
      <c r="AH58" s="142"/>
      <c r="AI58" s="142"/>
      <c r="AJ58" s="142"/>
      <c r="AK58" s="142"/>
      <c r="AL58" s="142"/>
      <c r="AM58" s="142"/>
      <c r="AN58" s="142"/>
      <c r="AO58" s="142"/>
      <c r="AP58" s="142"/>
      <c r="AQ58" s="142"/>
      <c r="AR58" s="142"/>
      <c r="AS58" s="142"/>
      <c r="AT58" s="142"/>
      <c r="AU58" s="142"/>
      <c r="AV58" s="142"/>
      <c r="AW58" s="142"/>
      <c r="AX58" s="142"/>
      <c r="AY58" s="142"/>
      <c r="AZ58" s="142"/>
      <c r="BA58" s="142"/>
      <c r="BB58" s="142"/>
      <c r="BC58" s="142"/>
      <c r="BD58" s="142"/>
      <c r="BE58" s="142"/>
      <c r="BF58" s="142"/>
      <c r="BG58" s="142"/>
      <c r="BH58" s="142"/>
      <c r="BI58" s="142"/>
      <c r="BJ58" s="142"/>
      <c r="BK58" s="142"/>
      <c r="BL58" s="142"/>
      <c r="BM58" s="142"/>
      <c r="BN58" s="142"/>
      <c r="BO58" s="142"/>
      <c r="BP58" s="142"/>
      <c r="BQ58" s="142"/>
      <c r="BR58" s="142"/>
      <c r="BS58" s="142"/>
      <c r="BT58" s="142"/>
      <c r="BU58" s="142"/>
      <c r="BV58" s="142"/>
      <c r="BW58" s="142"/>
      <c r="BX58" s="142"/>
      <c r="BY58" s="142"/>
      <c r="BZ58" s="142"/>
      <c r="CA58" s="142"/>
      <c r="CB58" s="142"/>
      <c r="CC58" s="142"/>
      <c r="CD58" s="142"/>
      <c r="CE58" s="142"/>
      <c r="CF58" s="142"/>
      <c r="CG58" s="142"/>
      <c r="CH58" s="142"/>
      <c r="CI58" s="142"/>
      <c r="CJ58" s="142"/>
      <c r="CK58" s="142"/>
      <c r="CL58" s="142"/>
      <c r="CM58" s="142"/>
      <c r="CN58" s="142"/>
      <c r="CO58" s="142"/>
      <c r="CP58" s="142"/>
      <c r="CQ58" s="142"/>
      <c r="CR58" s="142"/>
      <c r="CS58" s="142"/>
      <c r="CT58" s="142"/>
      <c r="CU58" s="142"/>
      <c r="CV58" s="142"/>
      <c r="CW58" s="142"/>
      <c r="CX58" s="142"/>
      <c r="CY58" s="142"/>
      <c r="CZ58" s="142"/>
      <c r="DA58" s="47" t="s">
        <v>2002</v>
      </c>
      <c r="DB58" s="47" t="s">
        <v>2003</v>
      </c>
      <c r="DC58" s="57" t="s">
        <v>2979</v>
      </c>
      <c r="DD58" s="305"/>
      <c r="DE58" s="58" t="s">
        <v>49</v>
      </c>
      <c r="DF58" s="47" t="s">
        <v>2101</v>
      </c>
      <c r="DG58" s="47" t="s">
        <v>1968</v>
      </c>
      <c r="DH58" s="47" t="s">
        <v>1658</v>
      </c>
      <c r="DI58" s="47" t="s">
        <v>2006</v>
      </c>
      <c r="DJ58" s="47" t="s">
        <v>1830</v>
      </c>
      <c r="DK58" s="47" t="s">
        <v>2102</v>
      </c>
      <c r="DL58" s="46" t="s">
        <v>2103</v>
      </c>
      <c r="DM58" s="47" t="s">
        <v>1663</v>
      </c>
      <c r="DN58" s="47" t="s">
        <v>61</v>
      </c>
      <c r="DO58" s="47" t="s">
        <v>53</v>
      </c>
      <c r="DP58" s="47" t="s">
        <v>54</v>
      </c>
      <c r="DQ58" s="47" t="s">
        <v>2009</v>
      </c>
      <c r="DR58" s="47" t="s">
        <v>444</v>
      </c>
      <c r="DS58" s="47" t="s">
        <v>186</v>
      </c>
      <c r="DT58" s="47" t="s">
        <v>2010</v>
      </c>
      <c r="DU58" s="47" t="s">
        <v>56</v>
      </c>
      <c r="DV58" s="47" t="s">
        <v>56</v>
      </c>
      <c r="DW58" s="47" t="s">
        <v>56</v>
      </c>
      <c r="DX58" s="47" t="s">
        <v>56</v>
      </c>
      <c r="DY58" s="47" t="s">
        <v>56</v>
      </c>
      <c r="DZ58" s="47"/>
    </row>
    <row r="59" spans="1:130" ht="228" x14ac:dyDescent="0.25">
      <c r="A59" s="22" t="s">
        <v>1992</v>
      </c>
      <c r="B59" s="47">
        <v>40</v>
      </c>
      <c r="C59" s="47" t="s">
        <v>1818</v>
      </c>
      <c r="D59" s="47">
        <v>4003</v>
      </c>
      <c r="E59" s="47" t="s">
        <v>1993</v>
      </c>
      <c r="F59" s="47">
        <v>93</v>
      </c>
      <c r="G59" s="47" t="s">
        <v>2977</v>
      </c>
      <c r="H59" s="47" t="s">
        <v>47</v>
      </c>
      <c r="I59" s="47">
        <v>40138</v>
      </c>
      <c r="J59" s="47">
        <v>2019</v>
      </c>
      <c r="K59" s="47" t="s">
        <v>1836</v>
      </c>
      <c r="L59" s="47">
        <v>47138</v>
      </c>
      <c r="M59" s="47" t="s">
        <v>2978</v>
      </c>
      <c r="N59" s="142"/>
      <c r="O59" s="142"/>
      <c r="P59" s="142"/>
      <c r="Q59" s="142"/>
      <c r="R59" s="22" t="s">
        <v>2104</v>
      </c>
      <c r="S59" s="22">
        <v>4003014</v>
      </c>
      <c r="T59" s="22" t="s">
        <v>2083</v>
      </c>
      <c r="U59" s="140">
        <v>259</v>
      </c>
      <c r="V59" s="91">
        <v>400301404</v>
      </c>
      <c r="W59" s="22" t="s">
        <v>2105</v>
      </c>
      <c r="X59" s="47" t="s">
        <v>710</v>
      </c>
      <c r="Y59" s="47">
        <v>2</v>
      </c>
      <c r="Z59" s="25">
        <v>2019</v>
      </c>
      <c r="AA59" s="47" t="s">
        <v>2000</v>
      </c>
      <c r="AB59" s="47">
        <v>3</v>
      </c>
      <c r="AC59" s="47" t="s">
        <v>2106</v>
      </c>
      <c r="AD59" s="142"/>
      <c r="AE59" s="142"/>
      <c r="AF59" s="142"/>
      <c r="AG59" s="142"/>
      <c r="AH59" s="142"/>
      <c r="AI59" s="142"/>
      <c r="AJ59" s="142"/>
      <c r="AK59" s="142"/>
      <c r="AL59" s="142"/>
      <c r="AM59" s="142"/>
      <c r="AN59" s="142"/>
      <c r="AO59" s="142"/>
      <c r="AP59" s="142"/>
      <c r="AQ59" s="142"/>
      <c r="AR59" s="142"/>
      <c r="AS59" s="142"/>
      <c r="AT59" s="142"/>
      <c r="AU59" s="142"/>
      <c r="AV59" s="142"/>
      <c r="AW59" s="142"/>
      <c r="AX59" s="142"/>
      <c r="AY59" s="142"/>
      <c r="AZ59" s="142"/>
      <c r="BA59" s="142"/>
      <c r="BB59" s="142"/>
      <c r="BC59" s="142"/>
      <c r="BD59" s="142"/>
      <c r="BE59" s="142"/>
      <c r="BF59" s="142"/>
      <c r="BG59" s="142"/>
      <c r="BH59" s="142"/>
      <c r="BI59" s="142"/>
      <c r="BJ59" s="142"/>
      <c r="BK59" s="142"/>
      <c r="BL59" s="142"/>
      <c r="BM59" s="142"/>
      <c r="BN59" s="142"/>
      <c r="BO59" s="142"/>
      <c r="BP59" s="142"/>
      <c r="BQ59" s="142"/>
      <c r="BR59" s="142"/>
      <c r="BS59" s="142"/>
      <c r="BT59" s="142"/>
      <c r="BU59" s="142"/>
      <c r="BV59" s="142"/>
      <c r="BW59" s="142"/>
      <c r="BX59" s="142"/>
      <c r="BY59" s="142"/>
      <c r="BZ59" s="142"/>
      <c r="CA59" s="142"/>
      <c r="CB59" s="142"/>
      <c r="CC59" s="142"/>
      <c r="CD59" s="142"/>
      <c r="CE59" s="142"/>
      <c r="CF59" s="142"/>
      <c r="CG59" s="142"/>
      <c r="CH59" s="142"/>
      <c r="CI59" s="142"/>
      <c r="CJ59" s="142"/>
      <c r="CK59" s="142"/>
      <c r="CL59" s="142"/>
      <c r="CM59" s="142"/>
      <c r="CN59" s="142"/>
      <c r="CO59" s="142"/>
      <c r="CP59" s="142"/>
      <c r="CQ59" s="142"/>
      <c r="CR59" s="142"/>
      <c r="CS59" s="142"/>
      <c r="CT59" s="142"/>
      <c r="CU59" s="142"/>
      <c r="CV59" s="142"/>
      <c r="CW59" s="142"/>
      <c r="CX59" s="142"/>
      <c r="CY59" s="142"/>
      <c r="CZ59" s="142"/>
      <c r="DA59" s="47" t="s">
        <v>2002</v>
      </c>
      <c r="DB59" s="47" t="s">
        <v>2003</v>
      </c>
      <c r="DC59" s="57" t="s">
        <v>2107</v>
      </c>
      <c r="DD59" s="305"/>
      <c r="DE59" s="58" t="s">
        <v>49</v>
      </c>
      <c r="DF59" s="47" t="s">
        <v>2101</v>
      </c>
      <c r="DG59" s="47" t="s">
        <v>1968</v>
      </c>
      <c r="DH59" s="47" t="s">
        <v>1658</v>
      </c>
      <c r="DI59" s="47" t="s">
        <v>2006</v>
      </c>
      <c r="DJ59" s="47" t="s">
        <v>1830</v>
      </c>
      <c r="DK59" s="47" t="s">
        <v>2102</v>
      </c>
      <c r="DL59" s="46" t="s">
        <v>2103</v>
      </c>
      <c r="DM59" s="47" t="s">
        <v>1663</v>
      </c>
      <c r="DN59" s="47" t="s">
        <v>61</v>
      </c>
      <c r="DO59" s="47" t="s">
        <v>53</v>
      </c>
      <c r="DP59" s="47" t="s">
        <v>54</v>
      </c>
      <c r="DQ59" s="47" t="s">
        <v>2009</v>
      </c>
      <c r="DR59" s="47" t="s">
        <v>444</v>
      </c>
      <c r="DS59" s="47" t="s">
        <v>186</v>
      </c>
      <c r="DT59" s="47" t="s">
        <v>2010</v>
      </c>
      <c r="DU59" s="47" t="s">
        <v>56</v>
      </c>
      <c r="DV59" s="47" t="s">
        <v>56</v>
      </c>
      <c r="DW59" s="47" t="s">
        <v>56</v>
      </c>
      <c r="DX59" s="47" t="s">
        <v>56</v>
      </c>
      <c r="DY59" s="47" t="s">
        <v>56</v>
      </c>
      <c r="DZ59" s="47"/>
    </row>
    <row r="60" spans="1:130" ht="228" x14ac:dyDescent="0.25">
      <c r="A60" s="22" t="s">
        <v>1992</v>
      </c>
      <c r="B60" s="47">
        <v>40</v>
      </c>
      <c r="C60" s="47" t="s">
        <v>1818</v>
      </c>
      <c r="D60" s="47">
        <v>4003</v>
      </c>
      <c r="E60" s="47" t="s">
        <v>1993</v>
      </c>
      <c r="F60" s="47">
        <v>93</v>
      </c>
      <c r="G60" s="47" t="s">
        <v>2977</v>
      </c>
      <c r="H60" s="47" t="s">
        <v>47</v>
      </c>
      <c r="I60" s="47">
        <v>40138</v>
      </c>
      <c r="J60" s="47">
        <v>2019</v>
      </c>
      <c r="K60" s="47" t="s">
        <v>1836</v>
      </c>
      <c r="L60" s="47">
        <v>47138</v>
      </c>
      <c r="M60" s="47" t="s">
        <v>2978</v>
      </c>
      <c r="N60" s="142"/>
      <c r="O60" s="142"/>
      <c r="P60" s="142"/>
      <c r="Q60" s="142"/>
      <c r="R60" s="22" t="s">
        <v>2108</v>
      </c>
      <c r="S60" s="22">
        <v>4003018</v>
      </c>
      <c r="T60" s="22" t="s">
        <v>2056</v>
      </c>
      <c r="U60" s="138">
        <v>260</v>
      </c>
      <c r="V60" s="91">
        <v>400301803</v>
      </c>
      <c r="W60" s="22" t="s">
        <v>2980</v>
      </c>
      <c r="X60" s="47" t="s">
        <v>2033</v>
      </c>
      <c r="Y60" s="47">
        <v>146301.92000000001</v>
      </c>
      <c r="Z60" s="25">
        <v>2019</v>
      </c>
      <c r="AA60" s="47" t="s">
        <v>2000</v>
      </c>
      <c r="AB60" s="47">
        <v>149801.92000000001</v>
      </c>
      <c r="AC60" s="47" t="s">
        <v>3282</v>
      </c>
      <c r="AD60" s="142"/>
      <c r="AE60" s="142"/>
      <c r="AF60" s="142"/>
      <c r="AG60" s="142"/>
      <c r="AH60" s="142"/>
      <c r="AI60" s="142"/>
      <c r="AJ60" s="142"/>
      <c r="AK60" s="142"/>
      <c r="AL60" s="142"/>
      <c r="AM60" s="142"/>
      <c r="AN60" s="142"/>
      <c r="AO60" s="142"/>
      <c r="AP60" s="142"/>
      <c r="AQ60" s="142"/>
      <c r="AR60" s="142"/>
      <c r="AS60" s="142"/>
      <c r="AT60" s="142"/>
      <c r="AU60" s="142"/>
      <c r="AV60" s="142"/>
      <c r="AW60" s="142"/>
      <c r="AX60" s="142"/>
      <c r="AY60" s="142"/>
      <c r="AZ60" s="142"/>
      <c r="BA60" s="142"/>
      <c r="BB60" s="142"/>
      <c r="BC60" s="142"/>
      <c r="BD60" s="142"/>
      <c r="BE60" s="142"/>
      <c r="BF60" s="142"/>
      <c r="BG60" s="142"/>
      <c r="BH60" s="142"/>
      <c r="BI60" s="142"/>
      <c r="BJ60" s="142"/>
      <c r="BK60" s="142"/>
      <c r="BL60" s="142"/>
      <c r="BM60" s="142"/>
      <c r="BN60" s="142"/>
      <c r="BO60" s="142"/>
      <c r="BP60" s="142"/>
      <c r="BQ60" s="142"/>
      <c r="BR60" s="142"/>
      <c r="BS60" s="142"/>
      <c r="BT60" s="142"/>
      <c r="BU60" s="142"/>
      <c r="BV60" s="142"/>
      <c r="BW60" s="142"/>
      <c r="BX60" s="142"/>
      <c r="BY60" s="142"/>
      <c r="BZ60" s="142"/>
      <c r="CA60" s="142"/>
      <c r="CB60" s="142"/>
      <c r="CC60" s="142"/>
      <c r="CD60" s="142"/>
      <c r="CE60" s="142"/>
      <c r="CF60" s="142"/>
      <c r="CG60" s="142"/>
      <c r="CH60" s="142"/>
      <c r="CI60" s="142"/>
      <c r="CJ60" s="142"/>
      <c r="CK60" s="142"/>
      <c r="CL60" s="142"/>
      <c r="CM60" s="142"/>
      <c r="CN60" s="142"/>
      <c r="CO60" s="142"/>
      <c r="CP60" s="142"/>
      <c r="CQ60" s="142"/>
      <c r="CR60" s="142"/>
      <c r="CS60" s="142"/>
      <c r="CT60" s="142"/>
      <c r="CU60" s="142"/>
      <c r="CV60" s="142"/>
      <c r="CW60" s="142"/>
      <c r="CX60" s="142"/>
      <c r="CY60" s="142"/>
      <c r="CZ60" s="142"/>
      <c r="DA60" s="47" t="s">
        <v>2002</v>
      </c>
      <c r="DB60" s="47" t="s">
        <v>2003</v>
      </c>
      <c r="DC60" s="57" t="s">
        <v>2109</v>
      </c>
      <c r="DD60" s="305"/>
      <c r="DE60" s="58" t="s">
        <v>49</v>
      </c>
      <c r="DF60" s="47" t="s">
        <v>2101</v>
      </c>
      <c r="DG60" s="47" t="s">
        <v>1968</v>
      </c>
      <c r="DH60" s="47" t="s">
        <v>1658</v>
      </c>
      <c r="DI60" s="47" t="s">
        <v>2006</v>
      </c>
      <c r="DJ60" s="47" t="s">
        <v>1830</v>
      </c>
      <c r="DK60" s="47" t="s">
        <v>2102</v>
      </c>
      <c r="DL60" s="46" t="s">
        <v>2103</v>
      </c>
      <c r="DM60" s="47" t="s">
        <v>1663</v>
      </c>
      <c r="DN60" s="47" t="s">
        <v>61</v>
      </c>
      <c r="DO60" s="47" t="s">
        <v>53</v>
      </c>
      <c r="DP60" s="47" t="s">
        <v>54</v>
      </c>
      <c r="DQ60" s="47" t="s">
        <v>2009</v>
      </c>
      <c r="DR60" s="47" t="s">
        <v>444</v>
      </c>
      <c r="DS60" s="47" t="s">
        <v>186</v>
      </c>
      <c r="DT60" s="47" t="s">
        <v>2010</v>
      </c>
      <c r="DU60" s="47" t="s">
        <v>56</v>
      </c>
      <c r="DV60" s="47" t="s">
        <v>56</v>
      </c>
      <c r="DW60" s="47" t="s">
        <v>56</v>
      </c>
      <c r="DX60" s="47" t="s">
        <v>56</v>
      </c>
      <c r="DY60" s="47" t="s">
        <v>56</v>
      </c>
      <c r="DZ60" s="47"/>
    </row>
    <row r="61" spans="1:130" ht="228" x14ac:dyDescent="0.25">
      <c r="A61" s="22" t="s">
        <v>1992</v>
      </c>
      <c r="B61" s="47">
        <v>40</v>
      </c>
      <c r="C61" s="47" t="s">
        <v>1818</v>
      </c>
      <c r="D61" s="47">
        <v>4003</v>
      </c>
      <c r="E61" s="47" t="s">
        <v>1993</v>
      </c>
      <c r="F61" s="47">
        <v>93</v>
      </c>
      <c r="G61" s="47" t="s">
        <v>2977</v>
      </c>
      <c r="H61" s="47" t="s">
        <v>47</v>
      </c>
      <c r="I61" s="47">
        <v>40138</v>
      </c>
      <c r="J61" s="47">
        <v>2019</v>
      </c>
      <c r="K61" s="47" t="s">
        <v>1836</v>
      </c>
      <c r="L61" s="47">
        <v>47138</v>
      </c>
      <c r="M61" s="47" t="s">
        <v>2978</v>
      </c>
      <c r="N61" s="142"/>
      <c r="O61" s="142"/>
      <c r="P61" s="142"/>
      <c r="Q61" s="142"/>
      <c r="R61" s="22" t="s">
        <v>2110</v>
      </c>
      <c r="S61" s="22">
        <v>0</v>
      </c>
      <c r="T61" s="22" t="s">
        <v>2056</v>
      </c>
      <c r="U61" s="138">
        <v>261</v>
      </c>
      <c r="V61" s="91">
        <v>400301808</v>
      </c>
      <c r="W61" s="22" t="s">
        <v>2111</v>
      </c>
      <c r="X61" s="47" t="s">
        <v>2033</v>
      </c>
      <c r="Y61" s="47">
        <v>0</v>
      </c>
      <c r="Z61" s="25">
        <v>2019</v>
      </c>
      <c r="AA61" s="47" t="s">
        <v>2000</v>
      </c>
      <c r="AB61" s="47">
        <v>1100</v>
      </c>
      <c r="AC61" s="47" t="s">
        <v>2112</v>
      </c>
      <c r="AD61" s="142"/>
      <c r="AE61" s="142"/>
      <c r="AF61" s="142"/>
      <c r="AG61" s="142"/>
      <c r="AH61" s="142"/>
      <c r="AI61" s="142"/>
      <c r="AJ61" s="142"/>
      <c r="AK61" s="142"/>
      <c r="AL61" s="142"/>
      <c r="AM61" s="142"/>
      <c r="AN61" s="142"/>
      <c r="AO61" s="142"/>
      <c r="AP61" s="142"/>
      <c r="AQ61" s="142"/>
      <c r="AR61" s="142"/>
      <c r="AS61" s="142"/>
      <c r="AT61" s="142"/>
      <c r="AU61" s="142"/>
      <c r="AV61" s="142"/>
      <c r="AW61" s="142"/>
      <c r="AX61" s="142"/>
      <c r="AY61" s="142"/>
      <c r="AZ61" s="142"/>
      <c r="BA61" s="142"/>
      <c r="BB61" s="142"/>
      <c r="BC61" s="142"/>
      <c r="BD61" s="142"/>
      <c r="BE61" s="142"/>
      <c r="BF61" s="142"/>
      <c r="BG61" s="142"/>
      <c r="BH61" s="142"/>
      <c r="BI61" s="142"/>
      <c r="BJ61" s="142"/>
      <c r="BK61" s="142"/>
      <c r="BL61" s="142"/>
      <c r="BM61" s="142"/>
      <c r="BN61" s="142"/>
      <c r="BO61" s="142"/>
      <c r="BP61" s="142"/>
      <c r="BQ61" s="142"/>
      <c r="BR61" s="142"/>
      <c r="BS61" s="142"/>
      <c r="BT61" s="142"/>
      <c r="BU61" s="142"/>
      <c r="BV61" s="142"/>
      <c r="BW61" s="142"/>
      <c r="BX61" s="142"/>
      <c r="BY61" s="142"/>
      <c r="BZ61" s="142"/>
      <c r="CA61" s="142"/>
      <c r="CB61" s="142"/>
      <c r="CC61" s="142"/>
      <c r="CD61" s="142"/>
      <c r="CE61" s="142"/>
      <c r="CF61" s="142"/>
      <c r="CG61" s="142"/>
      <c r="CH61" s="142"/>
      <c r="CI61" s="142"/>
      <c r="CJ61" s="142"/>
      <c r="CK61" s="142"/>
      <c r="CL61" s="142"/>
      <c r="CM61" s="142"/>
      <c r="CN61" s="142"/>
      <c r="CO61" s="142"/>
      <c r="CP61" s="142"/>
      <c r="CQ61" s="142"/>
      <c r="CR61" s="142"/>
      <c r="CS61" s="142"/>
      <c r="CT61" s="142"/>
      <c r="CU61" s="142"/>
      <c r="CV61" s="142"/>
      <c r="CW61" s="142"/>
      <c r="CX61" s="142"/>
      <c r="CY61" s="142"/>
      <c r="CZ61" s="142"/>
      <c r="DA61" s="47" t="s">
        <v>2002</v>
      </c>
      <c r="DB61" s="47" t="s">
        <v>2003</v>
      </c>
      <c r="DC61" s="57" t="s">
        <v>2113</v>
      </c>
      <c r="DD61" s="305"/>
      <c r="DE61" s="58" t="s">
        <v>49</v>
      </c>
      <c r="DF61" s="47" t="s">
        <v>2101</v>
      </c>
      <c r="DG61" s="47" t="s">
        <v>1968</v>
      </c>
      <c r="DH61" s="47" t="s">
        <v>1658</v>
      </c>
      <c r="DI61" s="47" t="s">
        <v>2006</v>
      </c>
      <c r="DJ61" s="47" t="s">
        <v>1830</v>
      </c>
      <c r="DK61" s="47" t="s">
        <v>2102</v>
      </c>
      <c r="DL61" s="46" t="s">
        <v>2103</v>
      </c>
      <c r="DM61" s="47" t="s">
        <v>1663</v>
      </c>
      <c r="DN61" s="47" t="s">
        <v>61</v>
      </c>
      <c r="DO61" s="47" t="s">
        <v>53</v>
      </c>
      <c r="DP61" s="47" t="s">
        <v>54</v>
      </c>
      <c r="DQ61" s="47" t="s">
        <v>2009</v>
      </c>
      <c r="DR61" s="47" t="s">
        <v>444</v>
      </c>
      <c r="DS61" s="47" t="s">
        <v>186</v>
      </c>
      <c r="DT61" s="47" t="s">
        <v>2010</v>
      </c>
      <c r="DU61" s="47" t="s">
        <v>56</v>
      </c>
      <c r="DV61" s="47" t="s">
        <v>56</v>
      </c>
      <c r="DW61" s="47" t="s">
        <v>56</v>
      </c>
      <c r="DX61" s="47" t="s">
        <v>56</v>
      </c>
      <c r="DY61" s="47" t="s">
        <v>56</v>
      </c>
      <c r="DZ61" s="47"/>
    </row>
    <row r="62" spans="1:130" ht="228" x14ac:dyDescent="0.25">
      <c r="A62" s="22" t="s">
        <v>1992</v>
      </c>
      <c r="B62" s="47">
        <v>40</v>
      </c>
      <c r="C62" s="47" t="s">
        <v>1818</v>
      </c>
      <c r="D62" s="47">
        <v>4003</v>
      </c>
      <c r="E62" s="47" t="s">
        <v>1993</v>
      </c>
      <c r="F62" s="47">
        <v>94</v>
      </c>
      <c r="G62" s="47" t="s">
        <v>1834</v>
      </c>
      <c r="H62" s="47" t="s">
        <v>1835</v>
      </c>
      <c r="I62" s="47">
        <v>703.66</v>
      </c>
      <c r="J62" s="47">
        <v>2019</v>
      </c>
      <c r="K62" s="47" t="s">
        <v>1836</v>
      </c>
      <c r="L62" s="47">
        <v>803.66</v>
      </c>
      <c r="M62" s="47" t="s">
        <v>1837</v>
      </c>
      <c r="N62" s="142"/>
      <c r="O62" s="142"/>
      <c r="P62" s="142"/>
      <c r="Q62" s="142"/>
      <c r="R62" s="22" t="s">
        <v>2114</v>
      </c>
      <c r="S62" s="22">
        <v>4003010</v>
      </c>
      <c r="T62" s="22" t="s">
        <v>2115</v>
      </c>
      <c r="U62" s="140">
        <v>262</v>
      </c>
      <c r="V62" s="91">
        <v>400301000</v>
      </c>
      <c r="W62" s="22" t="s">
        <v>3283</v>
      </c>
      <c r="X62" s="47" t="s">
        <v>2116</v>
      </c>
      <c r="Y62" s="47">
        <v>40323</v>
      </c>
      <c r="Z62" s="25">
        <v>2019</v>
      </c>
      <c r="AA62" s="47" t="s">
        <v>2000</v>
      </c>
      <c r="AB62" s="47">
        <v>47323</v>
      </c>
      <c r="AC62" s="47" t="s">
        <v>2981</v>
      </c>
      <c r="AD62" s="142"/>
      <c r="AE62" s="142"/>
      <c r="AF62" s="142"/>
      <c r="AG62" s="142"/>
      <c r="AH62" s="142"/>
      <c r="AI62" s="142"/>
      <c r="AJ62" s="142"/>
      <c r="AK62" s="142"/>
      <c r="AL62" s="142"/>
      <c r="AM62" s="142"/>
      <c r="AN62" s="142"/>
      <c r="AO62" s="142"/>
      <c r="AP62" s="142"/>
      <c r="AQ62" s="142"/>
      <c r="AR62" s="142"/>
      <c r="AS62" s="142"/>
      <c r="AT62" s="142"/>
      <c r="AU62" s="142"/>
      <c r="AV62" s="142"/>
      <c r="AW62" s="142"/>
      <c r="AX62" s="142"/>
      <c r="AY62" s="142"/>
      <c r="AZ62" s="142"/>
      <c r="BA62" s="142"/>
      <c r="BB62" s="142"/>
      <c r="BC62" s="142"/>
      <c r="BD62" s="142"/>
      <c r="BE62" s="142"/>
      <c r="BF62" s="142"/>
      <c r="BG62" s="142"/>
      <c r="BH62" s="142"/>
      <c r="BI62" s="142"/>
      <c r="BJ62" s="142"/>
      <c r="BK62" s="142"/>
      <c r="BL62" s="142"/>
      <c r="BM62" s="142"/>
      <c r="BN62" s="142"/>
      <c r="BO62" s="142"/>
      <c r="BP62" s="142"/>
      <c r="BQ62" s="142"/>
      <c r="BR62" s="142"/>
      <c r="BS62" s="142"/>
      <c r="BT62" s="142"/>
      <c r="BU62" s="142"/>
      <c r="BV62" s="142"/>
      <c r="BW62" s="142"/>
      <c r="BX62" s="142"/>
      <c r="BY62" s="142"/>
      <c r="BZ62" s="142"/>
      <c r="CA62" s="142"/>
      <c r="CB62" s="142"/>
      <c r="CC62" s="142"/>
      <c r="CD62" s="142"/>
      <c r="CE62" s="142"/>
      <c r="CF62" s="142"/>
      <c r="CG62" s="142"/>
      <c r="CH62" s="142"/>
      <c r="CI62" s="142"/>
      <c r="CJ62" s="142"/>
      <c r="CK62" s="142"/>
      <c r="CL62" s="142"/>
      <c r="CM62" s="142"/>
      <c r="CN62" s="142"/>
      <c r="CO62" s="142"/>
      <c r="CP62" s="142"/>
      <c r="CQ62" s="142"/>
      <c r="CR62" s="142"/>
      <c r="CS62" s="142"/>
      <c r="CT62" s="142"/>
      <c r="CU62" s="142"/>
      <c r="CV62" s="142"/>
      <c r="CW62" s="142"/>
      <c r="CX62" s="142"/>
      <c r="CY62" s="142"/>
      <c r="CZ62" s="142"/>
      <c r="DA62" s="47" t="s">
        <v>2002</v>
      </c>
      <c r="DB62" s="47" t="s">
        <v>2003</v>
      </c>
      <c r="DC62" s="57" t="s">
        <v>2982</v>
      </c>
      <c r="DD62" s="305"/>
      <c r="DE62" s="58" t="s">
        <v>49</v>
      </c>
      <c r="DF62" s="47" t="s">
        <v>2117</v>
      </c>
      <c r="DG62" s="47" t="s">
        <v>1968</v>
      </c>
      <c r="DH62" s="47" t="s">
        <v>1658</v>
      </c>
      <c r="DI62" s="47" t="s">
        <v>2006</v>
      </c>
      <c r="DJ62" s="47" t="s">
        <v>2118</v>
      </c>
      <c r="DK62" s="47" t="s">
        <v>2119</v>
      </c>
      <c r="DL62" s="46" t="s">
        <v>1763</v>
      </c>
      <c r="DM62" s="47" t="s">
        <v>1663</v>
      </c>
      <c r="DN62" s="47" t="s">
        <v>61</v>
      </c>
      <c r="DO62" s="47" t="s">
        <v>53</v>
      </c>
      <c r="DP62" s="47" t="s">
        <v>54</v>
      </c>
      <c r="DQ62" s="47" t="s">
        <v>2009</v>
      </c>
      <c r="DR62" s="47" t="s">
        <v>444</v>
      </c>
      <c r="DS62" s="47" t="s">
        <v>186</v>
      </c>
      <c r="DT62" s="47" t="s">
        <v>2010</v>
      </c>
      <c r="DU62" s="47" t="s">
        <v>56</v>
      </c>
      <c r="DV62" s="47" t="s">
        <v>56</v>
      </c>
      <c r="DW62" s="47" t="s">
        <v>56</v>
      </c>
      <c r="DX62" s="47" t="s">
        <v>56</v>
      </c>
      <c r="DY62" s="47" t="s">
        <v>56</v>
      </c>
      <c r="DZ62" s="47"/>
    </row>
    <row r="63" spans="1:130" ht="228" x14ac:dyDescent="0.25">
      <c r="A63" s="22" t="s">
        <v>1992</v>
      </c>
      <c r="B63" s="47">
        <v>40</v>
      </c>
      <c r="C63" s="47" t="s">
        <v>1818</v>
      </c>
      <c r="D63" s="47">
        <v>4003</v>
      </c>
      <c r="E63" s="47" t="s">
        <v>1993</v>
      </c>
      <c r="F63" s="47">
        <v>94</v>
      </c>
      <c r="G63" s="47" t="s">
        <v>1834</v>
      </c>
      <c r="H63" s="47" t="s">
        <v>1835</v>
      </c>
      <c r="I63" s="47">
        <v>703.66</v>
      </c>
      <c r="J63" s="47">
        <v>2019</v>
      </c>
      <c r="K63" s="47" t="s">
        <v>1836</v>
      </c>
      <c r="L63" s="47">
        <v>803.66</v>
      </c>
      <c r="M63" s="47" t="s">
        <v>1837</v>
      </c>
      <c r="N63" s="142"/>
      <c r="O63" s="142"/>
      <c r="P63" s="142"/>
      <c r="Q63" s="142"/>
      <c r="R63" s="22" t="s">
        <v>2120</v>
      </c>
      <c r="S63" s="22">
        <v>4003010</v>
      </c>
      <c r="T63" s="22" t="s">
        <v>2115</v>
      </c>
      <c r="U63" s="138">
        <v>263</v>
      </c>
      <c r="V63" s="91">
        <v>400301001</v>
      </c>
      <c r="W63" s="22" t="s">
        <v>2120</v>
      </c>
      <c r="X63" s="47" t="s">
        <v>47</v>
      </c>
      <c r="Y63" s="47">
        <v>0</v>
      </c>
      <c r="Z63" s="25">
        <v>2019</v>
      </c>
      <c r="AA63" s="47" t="s">
        <v>2000</v>
      </c>
      <c r="AB63" s="47">
        <v>1</v>
      </c>
      <c r="AC63" s="47" t="s">
        <v>2121</v>
      </c>
      <c r="AD63" s="142"/>
      <c r="AE63" s="142"/>
      <c r="AF63" s="142"/>
      <c r="AG63" s="142"/>
      <c r="AH63" s="142"/>
      <c r="AI63" s="142"/>
      <c r="AJ63" s="142"/>
      <c r="AK63" s="142"/>
      <c r="AL63" s="142"/>
      <c r="AM63" s="142"/>
      <c r="AN63" s="142"/>
      <c r="AO63" s="142"/>
      <c r="AP63" s="142"/>
      <c r="AQ63" s="142"/>
      <c r="AR63" s="142"/>
      <c r="AS63" s="142"/>
      <c r="AT63" s="142"/>
      <c r="AU63" s="142"/>
      <c r="AV63" s="142"/>
      <c r="AW63" s="142"/>
      <c r="AX63" s="142"/>
      <c r="AY63" s="142"/>
      <c r="AZ63" s="142"/>
      <c r="BA63" s="142"/>
      <c r="BB63" s="142"/>
      <c r="BC63" s="142"/>
      <c r="BD63" s="142"/>
      <c r="BE63" s="142"/>
      <c r="BF63" s="142"/>
      <c r="BG63" s="142"/>
      <c r="BH63" s="142"/>
      <c r="BI63" s="142"/>
      <c r="BJ63" s="142"/>
      <c r="BK63" s="142"/>
      <c r="BL63" s="142"/>
      <c r="BM63" s="142"/>
      <c r="BN63" s="142"/>
      <c r="BO63" s="142"/>
      <c r="BP63" s="142"/>
      <c r="BQ63" s="142"/>
      <c r="BR63" s="142"/>
      <c r="BS63" s="142"/>
      <c r="BT63" s="142"/>
      <c r="BU63" s="142"/>
      <c r="BV63" s="142"/>
      <c r="BW63" s="142"/>
      <c r="BX63" s="142"/>
      <c r="BY63" s="142"/>
      <c r="BZ63" s="142"/>
      <c r="CA63" s="142"/>
      <c r="CB63" s="142"/>
      <c r="CC63" s="142"/>
      <c r="CD63" s="142"/>
      <c r="CE63" s="142"/>
      <c r="CF63" s="142"/>
      <c r="CG63" s="142"/>
      <c r="CH63" s="142"/>
      <c r="CI63" s="142"/>
      <c r="CJ63" s="142"/>
      <c r="CK63" s="142"/>
      <c r="CL63" s="142"/>
      <c r="CM63" s="142"/>
      <c r="CN63" s="142"/>
      <c r="CO63" s="142"/>
      <c r="CP63" s="142"/>
      <c r="CQ63" s="142"/>
      <c r="CR63" s="142"/>
      <c r="CS63" s="142"/>
      <c r="CT63" s="142"/>
      <c r="CU63" s="142"/>
      <c r="CV63" s="142"/>
      <c r="CW63" s="142"/>
      <c r="CX63" s="142"/>
      <c r="CY63" s="142"/>
      <c r="CZ63" s="142"/>
      <c r="DA63" s="47" t="s">
        <v>2002</v>
      </c>
      <c r="DB63" s="47" t="s">
        <v>2003</v>
      </c>
      <c r="DC63" s="57" t="s">
        <v>2122</v>
      </c>
      <c r="DD63" s="305"/>
      <c r="DE63" s="58" t="s">
        <v>49</v>
      </c>
      <c r="DF63" s="47" t="s">
        <v>2117</v>
      </c>
      <c r="DG63" s="47" t="s">
        <v>1968</v>
      </c>
      <c r="DH63" s="47" t="s">
        <v>1658</v>
      </c>
      <c r="DI63" s="47" t="s">
        <v>2006</v>
      </c>
      <c r="DJ63" s="47" t="s">
        <v>2118</v>
      </c>
      <c r="DK63" s="47" t="s">
        <v>2119</v>
      </c>
      <c r="DL63" s="46" t="s">
        <v>1763</v>
      </c>
      <c r="DM63" s="47" t="s">
        <v>1663</v>
      </c>
      <c r="DN63" s="47" t="s">
        <v>61</v>
      </c>
      <c r="DO63" s="47" t="s">
        <v>53</v>
      </c>
      <c r="DP63" s="47" t="s">
        <v>54</v>
      </c>
      <c r="DQ63" s="47" t="s">
        <v>2009</v>
      </c>
      <c r="DR63" s="47" t="s">
        <v>444</v>
      </c>
      <c r="DS63" s="47" t="s">
        <v>186</v>
      </c>
      <c r="DT63" s="47" t="s">
        <v>2010</v>
      </c>
      <c r="DU63" s="47" t="s">
        <v>56</v>
      </c>
      <c r="DV63" s="47" t="s">
        <v>56</v>
      </c>
      <c r="DW63" s="47" t="s">
        <v>56</v>
      </c>
      <c r="DX63" s="47" t="s">
        <v>56</v>
      </c>
      <c r="DY63" s="47" t="s">
        <v>56</v>
      </c>
      <c r="DZ63" s="47"/>
    </row>
    <row r="64" spans="1:130" ht="228" x14ac:dyDescent="0.25">
      <c r="A64" s="22" t="s">
        <v>1992</v>
      </c>
      <c r="B64" s="47">
        <v>40</v>
      </c>
      <c r="C64" s="47" t="s">
        <v>1818</v>
      </c>
      <c r="D64" s="47">
        <v>4003</v>
      </c>
      <c r="E64" s="47" t="s">
        <v>1993</v>
      </c>
      <c r="F64" s="47">
        <v>94</v>
      </c>
      <c r="G64" s="47" t="s">
        <v>1834</v>
      </c>
      <c r="H64" s="47" t="s">
        <v>1835</v>
      </c>
      <c r="I64" s="47">
        <v>703.66</v>
      </c>
      <c r="J64" s="47">
        <v>2019</v>
      </c>
      <c r="K64" s="47" t="s">
        <v>1836</v>
      </c>
      <c r="L64" s="47">
        <v>803.66</v>
      </c>
      <c r="M64" s="47" t="s">
        <v>1837</v>
      </c>
      <c r="N64" s="142"/>
      <c r="O64" s="142"/>
      <c r="P64" s="142"/>
      <c r="Q64" s="142"/>
      <c r="R64" s="22" t="s">
        <v>2123</v>
      </c>
      <c r="S64" s="22">
        <v>4003010</v>
      </c>
      <c r="T64" s="22" t="s">
        <v>2115</v>
      </c>
      <c r="U64" s="138">
        <v>264</v>
      </c>
      <c r="V64" s="91">
        <v>400301002</v>
      </c>
      <c r="W64" s="22" t="s">
        <v>2124</v>
      </c>
      <c r="X64" s="47" t="s">
        <v>2125</v>
      </c>
      <c r="Y64" s="47">
        <v>34</v>
      </c>
      <c r="Z64" s="25">
        <v>2019</v>
      </c>
      <c r="AA64" s="47" t="s">
        <v>2000</v>
      </c>
      <c r="AB64" s="47">
        <v>40</v>
      </c>
      <c r="AC64" s="47" t="s">
        <v>2126</v>
      </c>
      <c r="AD64" s="142"/>
      <c r="AE64" s="142"/>
      <c r="AF64" s="142"/>
      <c r="AG64" s="142"/>
      <c r="AH64" s="142"/>
      <c r="AI64" s="142"/>
      <c r="AJ64" s="142"/>
      <c r="AK64" s="142"/>
      <c r="AL64" s="142"/>
      <c r="AM64" s="142"/>
      <c r="AN64" s="142"/>
      <c r="AO64" s="142"/>
      <c r="AP64" s="142"/>
      <c r="AQ64" s="142"/>
      <c r="AR64" s="142"/>
      <c r="AS64" s="142"/>
      <c r="AT64" s="142"/>
      <c r="AU64" s="142"/>
      <c r="AV64" s="142"/>
      <c r="AW64" s="142"/>
      <c r="AX64" s="142"/>
      <c r="AY64" s="142"/>
      <c r="AZ64" s="142"/>
      <c r="BA64" s="142"/>
      <c r="BB64" s="142"/>
      <c r="BC64" s="142"/>
      <c r="BD64" s="142"/>
      <c r="BE64" s="142"/>
      <c r="BF64" s="142"/>
      <c r="BG64" s="142"/>
      <c r="BH64" s="142"/>
      <c r="BI64" s="142"/>
      <c r="BJ64" s="142"/>
      <c r="BK64" s="142"/>
      <c r="BL64" s="142"/>
      <c r="BM64" s="142"/>
      <c r="BN64" s="142"/>
      <c r="BO64" s="142"/>
      <c r="BP64" s="142"/>
      <c r="BQ64" s="142"/>
      <c r="BR64" s="142"/>
      <c r="BS64" s="142"/>
      <c r="BT64" s="142"/>
      <c r="BU64" s="142"/>
      <c r="BV64" s="142"/>
      <c r="BW64" s="142"/>
      <c r="BX64" s="142"/>
      <c r="BY64" s="142"/>
      <c r="BZ64" s="142"/>
      <c r="CA64" s="142"/>
      <c r="CB64" s="142"/>
      <c r="CC64" s="142"/>
      <c r="CD64" s="142"/>
      <c r="CE64" s="142"/>
      <c r="CF64" s="142"/>
      <c r="CG64" s="142"/>
      <c r="CH64" s="142"/>
      <c r="CI64" s="142"/>
      <c r="CJ64" s="142"/>
      <c r="CK64" s="142"/>
      <c r="CL64" s="142"/>
      <c r="CM64" s="142"/>
      <c r="CN64" s="142"/>
      <c r="CO64" s="142"/>
      <c r="CP64" s="142"/>
      <c r="CQ64" s="142"/>
      <c r="CR64" s="142"/>
      <c r="CS64" s="142"/>
      <c r="CT64" s="142"/>
      <c r="CU64" s="142"/>
      <c r="CV64" s="142"/>
      <c r="CW64" s="142"/>
      <c r="CX64" s="142"/>
      <c r="CY64" s="142"/>
      <c r="CZ64" s="142"/>
      <c r="DA64" s="47" t="s">
        <v>2002</v>
      </c>
      <c r="DB64" s="47" t="s">
        <v>2003</v>
      </c>
      <c r="DC64" s="57" t="s">
        <v>2127</v>
      </c>
      <c r="DD64" s="305"/>
      <c r="DE64" s="58" t="s">
        <v>49</v>
      </c>
      <c r="DF64" s="47" t="s">
        <v>2117</v>
      </c>
      <c r="DG64" s="47" t="s">
        <v>1968</v>
      </c>
      <c r="DH64" s="47" t="s">
        <v>1658</v>
      </c>
      <c r="DI64" s="47" t="s">
        <v>2006</v>
      </c>
      <c r="DJ64" s="47" t="s">
        <v>2118</v>
      </c>
      <c r="DK64" s="47" t="s">
        <v>2119</v>
      </c>
      <c r="DL64" s="46" t="s">
        <v>1763</v>
      </c>
      <c r="DM64" s="47" t="s">
        <v>1663</v>
      </c>
      <c r="DN64" s="47" t="s">
        <v>61</v>
      </c>
      <c r="DO64" s="47" t="s">
        <v>53</v>
      </c>
      <c r="DP64" s="47" t="s">
        <v>54</v>
      </c>
      <c r="DQ64" s="47" t="s">
        <v>2009</v>
      </c>
      <c r="DR64" s="47" t="s">
        <v>444</v>
      </c>
      <c r="DS64" s="47" t="s">
        <v>186</v>
      </c>
      <c r="DT64" s="47" t="s">
        <v>2010</v>
      </c>
      <c r="DU64" s="47" t="s">
        <v>56</v>
      </c>
      <c r="DV64" s="47" t="s">
        <v>56</v>
      </c>
      <c r="DW64" s="47" t="s">
        <v>56</v>
      </c>
      <c r="DX64" s="47" t="s">
        <v>56</v>
      </c>
      <c r="DY64" s="47" t="s">
        <v>56</v>
      </c>
      <c r="DZ64" s="47"/>
    </row>
    <row r="65" spans="1:130" ht="228" x14ac:dyDescent="0.25">
      <c r="A65" s="22" t="s">
        <v>1992</v>
      </c>
      <c r="B65" s="47">
        <v>40</v>
      </c>
      <c r="C65" s="47" t="s">
        <v>1818</v>
      </c>
      <c r="D65" s="47">
        <v>4003</v>
      </c>
      <c r="E65" s="47" t="s">
        <v>1993</v>
      </c>
      <c r="F65" s="47">
        <v>94</v>
      </c>
      <c r="G65" s="47" t="s">
        <v>1834</v>
      </c>
      <c r="H65" s="47" t="s">
        <v>1835</v>
      </c>
      <c r="I65" s="47">
        <v>703.66</v>
      </c>
      <c r="J65" s="47">
        <v>2019</v>
      </c>
      <c r="K65" s="47" t="s">
        <v>1836</v>
      </c>
      <c r="L65" s="47">
        <v>803.66</v>
      </c>
      <c r="M65" s="47" t="s">
        <v>1837</v>
      </c>
      <c r="N65" s="142"/>
      <c r="O65" s="142"/>
      <c r="P65" s="142"/>
      <c r="Q65" s="142"/>
      <c r="R65" s="22" t="s">
        <v>2128</v>
      </c>
      <c r="S65" s="22">
        <v>4003010</v>
      </c>
      <c r="T65" s="22" t="s">
        <v>2115</v>
      </c>
      <c r="U65" s="140">
        <v>265</v>
      </c>
      <c r="V65" s="91">
        <v>400301003</v>
      </c>
      <c r="W65" s="22" t="s">
        <v>2129</v>
      </c>
      <c r="X65" s="47" t="s">
        <v>710</v>
      </c>
      <c r="Y65" s="47">
        <v>10</v>
      </c>
      <c r="Z65" s="25">
        <v>2019</v>
      </c>
      <c r="AA65" s="47" t="s">
        <v>2000</v>
      </c>
      <c r="AB65" s="47">
        <v>10</v>
      </c>
      <c r="AC65" s="47" t="s">
        <v>2983</v>
      </c>
      <c r="AD65" s="142"/>
      <c r="AE65" s="142"/>
      <c r="AF65" s="142"/>
      <c r="AG65" s="142"/>
      <c r="AH65" s="142"/>
      <c r="AI65" s="142"/>
      <c r="AJ65" s="142"/>
      <c r="AK65" s="142"/>
      <c r="AL65" s="142"/>
      <c r="AM65" s="142"/>
      <c r="AN65" s="142"/>
      <c r="AO65" s="142"/>
      <c r="AP65" s="142"/>
      <c r="AQ65" s="142"/>
      <c r="AR65" s="142"/>
      <c r="AS65" s="142"/>
      <c r="AT65" s="142"/>
      <c r="AU65" s="142"/>
      <c r="AV65" s="142"/>
      <c r="AW65" s="142"/>
      <c r="AX65" s="142"/>
      <c r="AY65" s="142"/>
      <c r="AZ65" s="142"/>
      <c r="BA65" s="142"/>
      <c r="BB65" s="142"/>
      <c r="BC65" s="142"/>
      <c r="BD65" s="142"/>
      <c r="BE65" s="142"/>
      <c r="BF65" s="142"/>
      <c r="BG65" s="142"/>
      <c r="BH65" s="142"/>
      <c r="BI65" s="142"/>
      <c r="BJ65" s="142"/>
      <c r="BK65" s="142"/>
      <c r="BL65" s="142"/>
      <c r="BM65" s="142"/>
      <c r="BN65" s="142"/>
      <c r="BO65" s="142"/>
      <c r="BP65" s="142"/>
      <c r="BQ65" s="142"/>
      <c r="BR65" s="142"/>
      <c r="BS65" s="142"/>
      <c r="BT65" s="142"/>
      <c r="BU65" s="142"/>
      <c r="BV65" s="142"/>
      <c r="BW65" s="142"/>
      <c r="BX65" s="142"/>
      <c r="BY65" s="142"/>
      <c r="BZ65" s="142"/>
      <c r="CA65" s="142"/>
      <c r="CB65" s="142"/>
      <c r="CC65" s="142"/>
      <c r="CD65" s="142"/>
      <c r="CE65" s="142"/>
      <c r="CF65" s="142"/>
      <c r="CG65" s="142"/>
      <c r="CH65" s="142"/>
      <c r="CI65" s="142"/>
      <c r="CJ65" s="142"/>
      <c r="CK65" s="142"/>
      <c r="CL65" s="142"/>
      <c r="CM65" s="142"/>
      <c r="CN65" s="142"/>
      <c r="CO65" s="142"/>
      <c r="CP65" s="142"/>
      <c r="CQ65" s="142"/>
      <c r="CR65" s="142"/>
      <c r="CS65" s="142"/>
      <c r="CT65" s="142"/>
      <c r="CU65" s="142"/>
      <c r="CV65" s="142"/>
      <c r="CW65" s="142"/>
      <c r="CX65" s="142"/>
      <c r="CY65" s="142"/>
      <c r="CZ65" s="142"/>
      <c r="DA65" s="47" t="s">
        <v>2002</v>
      </c>
      <c r="DB65" s="47" t="s">
        <v>2003</v>
      </c>
      <c r="DC65" s="57" t="s">
        <v>2130</v>
      </c>
      <c r="DD65" s="305"/>
      <c r="DE65" s="58" t="s">
        <v>49</v>
      </c>
      <c r="DF65" s="47" t="s">
        <v>2117</v>
      </c>
      <c r="DG65" s="47" t="s">
        <v>1968</v>
      </c>
      <c r="DH65" s="47" t="s">
        <v>1658</v>
      </c>
      <c r="DI65" s="47" t="s">
        <v>2006</v>
      </c>
      <c r="DJ65" s="47" t="s">
        <v>2118</v>
      </c>
      <c r="DK65" s="47" t="s">
        <v>2119</v>
      </c>
      <c r="DL65" s="46" t="s">
        <v>1763</v>
      </c>
      <c r="DM65" s="47" t="s">
        <v>1663</v>
      </c>
      <c r="DN65" s="47" t="s">
        <v>61</v>
      </c>
      <c r="DO65" s="47" t="s">
        <v>53</v>
      </c>
      <c r="DP65" s="47" t="s">
        <v>54</v>
      </c>
      <c r="DQ65" s="47" t="s">
        <v>2009</v>
      </c>
      <c r="DR65" s="47" t="s">
        <v>444</v>
      </c>
      <c r="DS65" s="47" t="s">
        <v>186</v>
      </c>
      <c r="DT65" s="47" t="s">
        <v>2010</v>
      </c>
      <c r="DU65" s="47" t="s">
        <v>56</v>
      </c>
      <c r="DV65" s="47" t="s">
        <v>56</v>
      </c>
      <c r="DW65" s="47" t="s">
        <v>56</v>
      </c>
      <c r="DX65" s="47" t="s">
        <v>56</v>
      </c>
      <c r="DY65" s="47" t="s">
        <v>56</v>
      </c>
      <c r="DZ65" s="47"/>
    </row>
    <row r="66" spans="1:130" ht="228" x14ac:dyDescent="0.25">
      <c r="A66" s="22" t="s">
        <v>1992</v>
      </c>
      <c r="B66" s="47">
        <v>40</v>
      </c>
      <c r="C66" s="47" t="s">
        <v>1818</v>
      </c>
      <c r="D66" s="47">
        <v>4003</v>
      </c>
      <c r="E66" s="47" t="s">
        <v>1993</v>
      </c>
      <c r="F66" s="47">
        <v>94</v>
      </c>
      <c r="G66" s="47" t="s">
        <v>1834</v>
      </c>
      <c r="H66" s="47" t="s">
        <v>1835</v>
      </c>
      <c r="I66" s="47">
        <v>703.66</v>
      </c>
      <c r="J66" s="47">
        <v>2019</v>
      </c>
      <c r="K66" s="47" t="s">
        <v>1836</v>
      </c>
      <c r="L66" s="47">
        <v>803.66</v>
      </c>
      <c r="M66" s="47" t="s">
        <v>1837</v>
      </c>
      <c r="N66" s="142"/>
      <c r="O66" s="142"/>
      <c r="P66" s="142"/>
      <c r="Q66" s="142"/>
      <c r="R66" s="22" t="s">
        <v>2131</v>
      </c>
      <c r="S66" s="22">
        <v>4003028</v>
      </c>
      <c r="T66" s="22" t="s">
        <v>2045</v>
      </c>
      <c r="U66" s="138">
        <v>266</v>
      </c>
      <c r="V66" s="91">
        <v>400302803</v>
      </c>
      <c r="W66" s="22" t="s">
        <v>2131</v>
      </c>
      <c r="X66" s="47" t="s">
        <v>42</v>
      </c>
      <c r="Y66" s="47">
        <v>45</v>
      </c>
      <c r="Z66" s="25">
        <v>2019</v>
      </c>
      <c r="AA66" s="47" t="s">
        <v>2000</v>
      </c>
      <c r="AB66" s="47">
        <v>65</v>
      </c>
      <c r="AC66" s="47" t="s">
        <v>2132</v>
      </c>
      <c r="AD66" s="142"/>
      <c r="AE66" s="142"/>
      <c r="AF66" s="142"/>
      <c r="AG66" s="142"/>
      <c r="AH66" s="142"/>
      <c r="AI66" s="142"/>
      <c r="AJ66" s="142"/>
      <c r="AK66" s="142"/>
      <c r="AL66" s="142"/>
      <c r="AM66" s="142"/>
      <c r="AN66" s="142"/>
      <c r="AO66" s="142"/>
      <c r="AP66" s="142"/>
      <c r="AQ66" s="142"/>
      <c r="AR66" s="142"/>
      <c r="AS66" s="142"/>
      <c r="AT66" s="142"/>
      <c r="AU66" s="142"/>
      <c r="AV66" s="142"/>
      <c r="AW66" s="142"/>
      <c r="AX66" s="142"/>
      <c r="AY66" s="142"/>
      <c r="AZ66" s="142"/>
      <c r="BA66" s="142"/>
      <c r="BB66" s="142"/>
      <c r="BC66" s="142"/>
      <c r="BD66" s="142"/>
      <c r="BE66" s="142"/>
      <c r="BF66" s="142"/>
      <c r="BG66" s="142"/>
      <c r="BH66" s="142"/>
      <c r="BI66" s="142"/>
      <c r="BJ66" s="142"/>
      <c r="BK66" s="142"/>
      <c r="BL66" s="142"/>
      <c r="BM66" s="142"/>
      <c r="BN66" s="142"/>
      <c r="BO66" s="142"/>
      <c r="BP66" s="142"/>
      <c r="BQ66" s="142"/>
      <c r="BR66" s="142"/>
      <c r="BS66" s="142"/>
      <c r="BT66" s="142"/>
      <c r="BU66" s="142"/>
      <c r="BV66" s="142"/>
      <c r="BW66" s="142"/>
      <c r="BX66" s="142"/>
      <c r="BY66" s="142"/>
      <c r="BZ66" s="142"/>
      <c r="CA66" s="142"/>
      <c r="CB66" s="142"/>
      <c r="CC66" s="142"/>
      <c r="CD66" s="142"/>
      <c r="CE66" s="142"/>
      <c r="CF66" s="142"/>
      <c r="CG66" s="142"/>
      <c r="CH66" s="142"/>
      <c r="CI66" s="142"/>
      <c r="CJ66" s="142"/>
      <c r="CK66" s="142"/>
      <c r="CL66" s="142"/>
      <c r="CM66" s="142"/>
      <c r="CN66" s="142"/>
      <c r="CO66" s="142"/>
      <c r="CP66" s="142"/>
      <c r="CQ66" s="142"/>
      <c r="CR66" s="142"/>
      <c r="CS66" s="142"/>
      <c r="CT66" s="142"/>
      <c r="CU66" s="142"/>
      <c r="CV66" s="142"/>
      <c r="CW66" s="142"/>
      <c r="CX66" s="142"/>
      <c r="CY66" s="142"/>
      <c r="CZ66" s="142"/>
      <c r="DA66" s="47" t="s">
        <v>2002</v>
      </c>
      <c r="DB66" s="47" t="s">
        <v>2003</v>
      </c>
      <c r="DC66" s="57" t="s">
        <v>2133</v>
      </c>
      <c r="DD66" s="305"/>
      <c r="DE66" s="58" t="s">
        <v>49</v>
      </c>
      <c r="DF66" s="47" t="s">
        <v>2117</v>
      </c>
      <c r="DG66" s="47" t="s">
        <v>1968</v>
      </c>
      <c r="DH66" s="47" t="s">
        <v>1658</v>
      </c>
      <c r="DI66" s="47" t="s">
        <v>2006</v>
      </c>
      <c r="DJ66" s="47" t="s">
        <v>2118</v>
      </c>
      <c r="DK66" s="47" t="s">
        <v>2119</v>
      </c>
      <c r="DL66" s="46" t="s">
        <v>1763</v>
      </c>
      <c r="DM66" s="47" t="s">
        <v>1663</v>
      </c>
      <c r="DN66" s="47" t="s">
        <v>61</v>
      </c>
      <c r="DO66" s="47" t="s">
        <v>53</v>
      </c>
      <c r="DP66" s="47" t="s">
        <v>54</v>
      </c>
      <c r="DQ66" s="47" t="s">
        <v>2009</v>
      </c>
      <c r="DR66" s="47" t="s">
        <v>444</v>
      </c>
      <c r="DS66" s="47" t="s">
        <v>186</v>
      </c>
      <c r="DT66" s="47" t="s">
        <v>2010</v>
      </c>
      <c r="DU66" s="47" t="s">
        <v>56</v>
      </c>
      <c r="DV66" s="47" t="s">
        <v>56</v>
      </c>
      <c r="DW66" s="47" t="s">
        <v>56</v>
      </c>
      <c r="DX66" s="47" t="s">
        <v>56</v>
      </c>
      <c r="DY66" s="47" t="s">
        <v>56</v>
      </c>
      <c r="DZ66" s="47"/>
    </row>
    <row r="67" spans="1:130" ht="228" x14ac:dyDescent="0.25">
      <c r="A67" s="22" t="s">
        <v>1992</v>
      </c>
      <c r="B67" s="47">
        <v>40</v>
      </c>
      <c r="C67" s="47" t="s">
        <v>1818</v>
      </c>
      <c r="D67" s="47">
        <v>4003</v>
      </c>
      <c r="E67" s="47" t="s">
        <v>1993</v>
      </c>
      <c r="F67" s="47">
        <v>94</v>
      </c>
      <c r="G67" s="47" t="s">
        <v>1834</v>
      </c>
      <c r="H67" s="47" t="s">
        <v>1835</v>
      </c>
      <c r="I67" s="47">
        <v>703.66</v>
      </c>
      <c r="J67" s="47">
        <v>2019</v>
      </c>
      <c r="K67" s="47" t="s">
        <v>1836</v>
      </c>
      <c r="L67" s="47">
        <v>803.66</v>
      </c>
      <c r="M67" s="47" t="s">
        <v>1837</v>
      </c>
      <c r="N67" s="142"/>
      <c r="O67" s="142"/>
      <c r="P67" s="142"/>
      <c r="Q67" s="142"/>
      <c r="R67" s="22" t="s">
        <v>2134</v>
      </c>
      <c r="S67" s="22">
        <v>4003010</v>
      </c>
      <c r="T67" s="22" t="s">
        <v>2115</v>
      </c>
      <c r="U67" s="138">
        <v>267</v>
      </c>
      <c r="V67" s="91">
        <v>400301004</v>
      </c>
      <c r="W67" s="22" t="s">
        <v>2135</v>
      </c>
      <c r="X67" s="47" t="s">
        <v>47</v>
      </c>
      <c r="Y67" s="47">
        <v>0</v>
      </c>
      <c r="Z67" s="25">
        <v>2019</v>
      </c>
      <c r="AA67" s="47" t="s">
        <v>2000</v>
      </c>
      <c r="AB67" s="47">
        <v>1</v>
      </c>
      <c r="AC67" s="47" t="s">
        <v>2136</v>
      </c>
      <c r="AD67" s="142"/>
      <c r="AE67" s="142"/>
      <c r="AF67" s="142"/>
      <c r="AG67" s="142"/>
      <c r="AH67" s="142"/>
      <c r="AI67" s="142"/>
      <c r="AJ67" s="142"/>
      <c r="AK67" s="142"/>
      <c r="AL67" s="142"/>
      <c r="AM67" s="142"/>
      <c r="AN67" s="142"/>
      <c r="AO67" s="142"/>
      <c r="AP67" s="142"/>
      <c r="AQ67" s="142"/>
      <c r="AR67" s="142"/>
      <c r="AS67" s="142"/>
      <c r="AT67" s="142"/>
      <c r="AU67" s="142"/>
      <c r="AV67" s="142"/>
      <c r="AW67" s="142"/>
      <c r="AX67" s="142"/>
      <c r="AY67" s="142"/>
      <c r="AZ67" s="142"/>
      <c r="BA67" s="142"/>
      <c r="BB67" s="142"/>
      <c r="BC67" s="142"/>
      <c r="BD67" s="142"/>
      <c r="BE67" s="142"/>
      <c r="BF67" s="142"/>
      <c r="BG67" s="142"/>
      <c r="BH67" s="142"/>
      <c r="BI67" s="142"/>
      <c r="BJ67" s="142"/>
      <c r="BK67" s="142"/>
      <c r="BL67" s="142"/>
      <c r="BM67" s="142"/>
      <c r="BN67" s="142"/>
      <c r="BO67" s="142"/>
      <c r="BP67" s="142"/>
      <c r="BQ67" s="142"/>
      <c r="BR67" s="142"/>
      <c r="BS67" s="142"/>
      <c r="BT67" s="142"/>
      <c r="BU67" s="142"/>
      <c r="BV67" s="142"/>
      <c r="BW67" s="142"/>
      <c r="BX67" s="142"/>
      <c r="BY67" s="142"/>
      <c r="BZ67" s="142"/>
      <c r="CA67" s="142"/>
      <c r="CB67" s="142"/>
      <c r="CC67" s="142"/>
      <c r="CD67" s="142"/>
      <c r="CE67" s="142"/>
      <c r="CF67" s="142"/>
      <c r="CG67" s="142"/>
      <c r="CH67" s="142"/>
      <c r="CI67" s="142"/>
      <c r="CJ67" s="142"/>
      <c r="CK67" s="142"/>
      <c r="CL67" s="142"/>
      <c r="CM67" s="142"/>
      <c r="CN67" s="142"/>
      <c r="CO67" s="142"/>
      <c r="CP67" s="142"/>
      <c r="CQ67" s="142"/>
      <c r="CR67" s="142"/>
      <c r="CS67" s="142"/>
      <c r="CT67" s="142"/>
      <c r="CU67" s="142"/>
      <c r="CV67" s="142"/>
      <c r="CW67" s="142"/>
      <c r="CX67" s="142"/>
      <c r="CY67" s="142"/>
      <c r="CZ67" s="142"/>
      <c r="DA67" s="47" t="s">
        <v>2002</v>
      </c>
      <c r="DB67" s="47" t="s">
        <v>2003</v>
      </c>
      <c r="DC67" s="57" t="s">
        <v>2137</v>
      </c>
      <c r="DD67" s="305"/>
      <c r="DE67" s="58" t="s">
        <v>49</v>
      </c>
      <c r="DF67" s="47" t="s">
        <v>2117</v>
      </c>
      <c r="DG67" s="47" t="s">
        <v>1968</v>
      </c>
      <c r="DH67" s="47" t="s">
        <v>1658</v>
      </c>
      <c r="DI67" s="47" t="s">
        <v>2006</v>
      </c>
      <c r="DJ67" s="47" t="s">
        <v>2118</v>
      </c>
      <c r="DK67" s="47" t="s">
        <v>2119</v>
      </c>
      <c r="DL67" s="46" t="s">
        <v>1763</v>
      </c>
      <c r="DM67" s="47" t="s">
        <v>1663</v>
      </c>
      <c r="DN67" s="47" t="s">
        <v>61</v>
      </c>
      <c r="DO67" s="47" t="s">
        <v>53</v>
      </c>
      <c r="DP67" s="47" t="s">
        <v>54</v>
      </c>
      <c r="DQ67" s="47" t="s">
        <v>2009</v>
      </c>
      <c r="DR67" s="47" t="s">
        <v>444</v>
      </c>
      <c r="DS67" s="47" t="s">
        <v>186</v>
      </c>
      <c r="DT67" s="47" t="s">
        <v>2010</v>
      </c>
      <c r="DU67" s="47" t="s">
        <v>56</v>
      </c>
      <c r="DV67" s="47" t="s">
        <v>56</v>
      </c>
      <c r="DW67" s="47" t="s">
        <v>56</v>
      </c>
      <c r="DX67" s="47" t="s">
        <v>56</v>
      </c>
      <c r="DY67" s="47" t="s">
        <v>56</v>
      </c>
      <c r="DZ67" s="47"/>
    </row>
    <row r="68" spans="1:130" ht="228" x14ac:dyDescent="0.25">
      <c r="A68" s="22" t="s">
        <v>1992</v>
      </c>
      <c r="B68" s="47">
        <v>21</v>
      </c>
      <c r="C68" s="47" t="s">
        <v>2138</v>
      </c>
      <c r="D68" s="47">
        <v>2102</v>
      </c>
      <c r="E68" s="47" t="s">
        <v>1993</v>
      </c>
      <c r="F68" s="47">
        <v>95</v>
      </c>
      <c r="G68" s="47" t="s">
        <v>3276</v>
      </c>
      <c r="H68" s="47" t="s">
        <v>47</v>
      </c>
      <c r="I68" s="47">
        <v>0</v>
      </c>
      <c r="J68" s="47">
        <v>2019</v>
      </c>
      <c r="K68" s="47" t="s">
        <v>1836</v>
      </c>
      <c r="L68" s="47">
        <v>1</v>
      </c>
      <c r="M68" s="47" t="s">
        <v>3277</v>
      </c>
      <c r="N68" s="142"/>
      <c r="O68" s="142"/>
      <c r="P68" s="142"/>
      <c r="Q68" s="142"/>
      <c r="R68" s="22" t="s">
        <v>2139</v>
      </c>
      <c r="S68" s="22">
        <v>2102033</v>
      </c>
      <c r="T68" s="22" t="s">
        <v>2140</v>
      </c>
      <c r="U68" s="140">
        <v>268</v>
      </c>
      <c r="V68" s="91">
        <v>210203300</v>
      </c>
      <c r="W68" s="22" t="s">
        <v>2984</v>
      </c>
      <c r="X68" s="47" t="s">
        <v>47</v>
      </c>
      <c r="Y68" s="47">
        <v>0</v>
      </c>
      <c r="Z68" s="25">
        <v>2019</v>
      </c>
      <c r="AA68" s="47" t="s">
        <v>2000</v>
      </c>
      <c r="AB68" s="47">
        <v>1</v>
      </c>
      <c r="AC68" s="47" t="s">
        <v>2141</v>
      </c>
      <c r="AD68" s="142"/>
      <c r="AE68" s="142"/>
      <c r="AF68" s="142"/>
      <c r="AG68" s="142"/>
      <c r="AH68" s="142"/>
      <c r="AI68" s="142"/>
      <c r="AJ68" s="142"/>
      <c r="AK68" s="142"/>
      <c r="AL68" s="142"/>
      <c r="AM68" s="142"/>
      <c r="AN68" s="142"/>
      <c r="AO68" s="142"/>
      <c r="AP68" s="142"/>
      <c r="AQ68" s="142"/>
      <c r="AR68" s="142"/>
      <c r="AS68" s="142"/>
      <c r="AT68" s="142"/>
      <c r="AU68" s="142"/>
      <c r="AV68" s="142"/>
      <c r="AW68" s="142"/>
      <c r="AX68" s="142"/>
      <c r="AY68" s="142"/>
      <c r="AZ68" s="142"/>
      <c r="BA68" s="142"/>
      <c r="BB68" s="142"/>
      <c r="BC68" s="142"/>
      <c r="BD68" s="142"/>
      <c r="BE68" s="142"/>
      <c r="BF68" s="142"/>
      <c r="BG68" s="142"/>
      <c r="BH68" s="142"/>
      <c r="BI68" s="142"/>
      <c r="BJ68" s="142"/>
      <c r="BK68" s="142"/>
      <c r="BL68" s="142"/>
      <c r="BM68" s="142"/>
      <c r="BN68" s="142"/>
      <c r="BO68" s="142"/>
      <c r="BP68" s="142"/>
      <c r="BQ68" s="142"/>
      <c r="BR68" s="142"/>
      <c r="BS68" s="142"/>
      <c r="BT68" s="142"/>
      <c r="BU68" s="142"/>
      <c r="BV68" s="142"/>
      <c r="BW68" s="142"/>
      <c r="BX68" s="142"/>
      <c r="BY68" s="142"/>
      <c r="BZ68" s="142"/>
      <c r="CA68" s="142"/>
      <c r="CB68" s="142"/>
      <c r="CC68" s="142"/>
      <c r="CD68" s="142"/>
      <c r="CE68" s="142"/>
      <c r="CF68" s="142"/>
      <c r="CG68" s="142"/>
      <c r="CH68" s="142"/>
      <c r="CI68" s="142"/>
      <c r="CJ68" s="142"/>
      <c r="CK68" s="142"/>
      <c r="CL68" s="142"/>
      <c r="CM68" s="142"/>
      <c r="CN68" s="142"/>
      <c r="CO68" s="142"/>
      <c r="CP68" s="142"/>
      <c r="CQ68" s="142"/>
      <c r="CR68" s="142"/>
      <c r="CS68" s="142"/>
      <c r="CT68" s="142"/>
      <c r="CU68" s="142"/>
      <c r="CV68" s="142"/>
      <c r="CW68" s="142"/>
      <c r="CX68" s="142"/>
      <c r="CY68" s="142"/>
      <c r="CZ68" s="142"/>
      <c r="DA68" s="47" t="s">
        <v>2002</v>
      </c>
      <c r="DB68" s="47" t="s">
        <v>2142</v>
      </c>
      <c r="DC68" s="57" t="s">
        <v>2143</v>
      </c>
      <c r="DD68" s="305"/>
      <c r="DE68" s="58" t="s">
        <v>49</v>
      </c>
      <c r="DF68" s="47" t="s">
        <v>2144</v>
      </c>
      <c r="DG68" s="47" t="s">
        <v>2145</v>
      </c>
      <c r="DH68" s="47" t="s">
        <v>1658</v>
      </c>
      <c r="DI68" s="47" t="s">
        <v>2146</v>
      </c>
      <c r="DJ68" s="47" t="s">
        <v>2147</v>
      </c>
      <c r="DK68" s="47" t="s">
        <v>2147</v>
      </c>
      <c r="DL68" s="46" t="s">
        <v>2148</v>
      </c>
      <c r="DM68" s="47" t="s">
        <v>1857</v>
      </c>
      <c r="DN68" s="47" t="s">
        <v>113</v>
      </c>
      <c r="DO68" s="47" t="s">
        <v>69</v>
      </c>
      <c r="DP68" s="47" t="s">
        <v>205</v>
      </c>
      <c r="DQ68" s="47" t="s">
        <v>1462</v>
      </c>
      <c r="DR68" s="47" t="s">
        <v>1380</v>
      </c>
      <c r="DS68" s="47" t="s">
        <v>186</v>
      </c>
      <c r="DT68" s="47" t="s">
        <v>2149</v>
      </c>
      <c r="DU68" s="47" t="s">
        <v>56</v>
      </c>
      <c r="DV68" s="47" t="s">
        <v>56</v>
      </c>
      <c r="DW68" s="47" t="s">
        <v>56</v>
      </c>
      <c r="DX68" s="47" t="s">
        <v>56</v>
      </c>
      <c r="DY68" s="47" t="s">
        <v>56</v>
      </c>
      <c r="DZ68" s="47"/>
    </row>
    <row r="69" spans="1:130" ht="228" x14ac:dyDescent="0.25">
      <c r="A69" s="22" t="s">
        <v>1992</v>
      </c>
      <c r="B69" s="47">
        <v>21</v>
      </c>
      <c r="C69" s="47" t="s">
        <v>2138</v>
      </c>
      <c r="D69" s="47">
        <v>2102</v>
      </c>
      <c r="E69" s="47" t="s">
        <v>1993</v>
      </c>
      <c r="F69" s="47">
        <v>95</v>
      </c>
      <c r="G69" s="50" t="s">
        <v>3276</v>
      </c>
      <c r="H69" s="50" t="s">
        <v>47</v>
      </c>
      <c r="I69" s="50">
        <v>0</v>
      </c>
      <c r="J69" s="50">
        <v>2019</v>
      </c>
      <c r="K69" s="50" t="s">
        <v>1836</v>
      </c>
      <c r="L69" s="50">
        <v>1</v>
      </c>
      <c r="M69" s="50" t="s">
        <v>3277</v>
      </c>
      <c r="N69" s="142"/>
      <c r="O69" s="142"/>
      <c r="P69" s="142"/>
      <c r="Q69" s="142"/>
      <c r="R69" s="22" t="s">
        <v>2150</v>
      </c>
      <c r="S69" s="22">
        <v>2102013</v>
      </c>
      <c r="T69" s="22" t="s">
        <v>2151</v>
      </c>
      <c r="U69" s="138">
        <v>269</v>
      </c>
      <c r="V69" s="91">
        <v>210201300</v>
      </c>
      <c r="W69" s="22" t="s">
        <v>2152</v>
      </c>
      <c r="X69" s="47" t="s">
        <v>239</v>
      </c>
      <c r="Y69" s="47">
        <v>0</v>
      </c>
      <c r="Z69" s="25">
        <v>2019</v>
      </c>
      <c r="AA69" s="47" t="s">
        <v>2000</v>
      </c>
      <c r="AB69" s="23">
        <v>0.3</v>
      </c>
      <c r="AC69" s="47" t="s">
        <v>2153</v>
      </c>
      <c r="AD69" s="142"/>
      <c r="AE69" s="142"/>
      <c r="AF69" s="142"/>
      <c r="AG69" s="142"/>
      <c r="AH69" s="142"/>
      <c r="AI69" s="142"/>
      <c r="AJ69" s="142"/>
      <c r="AK69" s="142"/>
      <c r="AL69" s="142"/>
      <c r="AM69" s="142"/>
      <c r="AN69" s="142"/>
      <c r="AO69" s="142"/>
      <c r="AP69" s="142"/>
      <c r="AQ69" s="142"/>
      <c r="AR69" s="142"/>
      <c r="AS69" s="142"/>
      <c r="AT69" s="142"/>
      <c r="AU69" s="142"/>
      <c r="AV69" s="142"/>
      <c r="AW69" s="142"/>
      <c r="AX69" s="142"/>
      <c r="AY69" s="142"/>
      <c r="AZ69" s="142"/>
      <c r="BA69" s="142"/>
      <c r="BB69" s="142"/>
      <c r="BC69" s="142"/>
      <c r="BD69" s="142"/>
      <c r="BE69" s="142"/>
      <c r="BF69" s="142"/>
      <c r="BG69" s="142"/>
      <c r="BH69" s="142"/>
      <c r="BI69" s="142"/>
      <c r="BJ69" s="142"/>
      <c r="BK69" s="142"/>
      <c r="BL69" s="142"/>
      <c r="BM69" s="142"/>
      <c r="BN69" s="142"/>
      <c r="BO69" s="142"/>
      <c r="BP69" s="142"/>
      <c r="BQ69" s="142"/>
      <c r="BR69" s="142"/>
      <c r="BS69" s="142"/>
      <c r="BT69" s="142"/>
      <c r="BU69" s="142"/>
      <c r="BV69" s="142"/>
      <c r="BW69" s="142"/>
      <c r="BX69" s="142"/>
      <c r="BY69" s="142"/>
      <c r="BZ69" s="142"/>
      <c r="CA69" s="142"/>
      <c r="CB69" s="142"/>
      <c r="CC69" s="142"/>
      <c r="CD69" s="142"/>
      <c r="CE69" s="142"/>
      <c r="CF69" s="142"/>
      <c r="CG69" s="142"/>
      <c r="CH69" s="142"/>
      <c r="CI69" s="142"/>
      <c r="CJ69" s="142"/>
      <c r="CK69" s="142"/>
      <c r="CL69" s="142"/>
      <c r="CM69" s="142"/>
      <c r="CN69" s="142"/>
      <c r="CO69" s="142"/>
      <c r="CP69" s="142"/>
      <c r="CQ69" s="142"/>
      <c r="CR69" s="142"/>
      <c r="CS69" s="142"/>
      <c r="CT69" s="142"/>
      <c r="CU69" s="142"/>
      <c r="CV69" s="142"/>
      <c r="CW69" s="142"/>
      <c r="CX69" s="142"/>
      <c r="CY69" s="142"/>
      <c r="CZ69" s="142"/>
      <c r="DA69" s="47" t="s">
        <v>2002</v>
      </c>
      <c r="DB69" s="47" t="s">
        <v>2003</v>
      </c>
      <c r="DC69" s="57" t="s">
        <v>2154</v>
      </c>
      <c r="DD69" s="305"/>
      <c r="DE69" s="58" t="s">
        <v>49</v>
      </c>
      <c r="DF69" s="47" t="s">
        <v>2144</v>
      </c>
      <c r="DG69" s="47" t="s">
        <v>2145</v>
      </c>
      <c r="DH69" s="47" t="s">
        <v>1658</v>
      </c>
      <c r="DI69" s="47" t="s">
        <v>2146</v>
      </c>
      <c r="DJ69" s="47" t="s">
        <v>2147</v>
      </c>
      <c r="DK69" s="47" t="s">
        <v>2147</v>
      </c>
      <c r="DL69" s="46" t="s">
        <v>2148</v>
      </c>
      <c r="DM69" s="47" t="s">
        <v>1857</v>
      </c>
      <c r="DN69" s="47" t="s">
        <v>113</v>
      </c>
      <c r="DO69" s="47" t="s">
        <v>69</v>
      </c>
      <c r="DP69" s="47" t="s">
        <v>205</v>
      </c>
      <c r="DQ69" s="47" t="s">
        <v>1462</v>
      </c>
      <c r="DR69" s="47" t="s">
        <v>1380</v>
      </c>
      <c r="DS69" s="47" t="s">
        <v>186</v>
      </c>
      <c r="DT69" s="47" t="s">
        <v>2149</v>
      </c>
      <c r="DU69" s="47" t="s">
        <v>56</v>
      </c>
      <c r="DV69" s="47" t="s">
        <v>56</v>
      </c>
      <c r="DW69" s="47" t="s">
        <v>56</v>
      </c>
      <c r="DX69" s="47" t="s">
        <v>56</v>
      </c>
      <c r="DY69" s="47" t="s">
        <v>56</v>
      </c>
      <c r="DZ69" s="47"/>
    </row>
    <row r="70" spans="1:130" ht="409.5" x14ac:dyDescent="0.25">
      <c r="A70" s="92" t="s">
        <v>1643</v>
      </c>
      <c r="B70" s="93">
        <v>21</v>
      </c>
      <c r="C70" s="93" t="s">
        <v>159</v>
      </c>
      <c r="D70" s="93">
        <v>2105</v>
      </c>
      <c r="E70" s="93" t="s">
        <v>1644</v>
      </c>
      <c r="F70" s="93">
        <v>96</v>
      </c>
      <c r="G70" s="93" t="s">
        <v>1645</v>
      </c>
      <c r="H70" s="93" t="s">
        <v>1646</v>
      </c>
      <c r="I70" s="93">
        <v>21</v>
      </c>
      <c r="J70" s="93">
        <v>2019</v>
      </c>
      <c r="K70" s="93" t="s">
        <v>1647</v>
      </c>
      <c r="L70" s="93">
        <v>21</v>
      </c>
      <c r="M70" s="93" t="s">
        <v>1648</v>
      </c>
      <c r="N70" s="141"/>
      <c r="O70" s="141"/>
      <c r="P70" s="141"/>
      <c r="Q70" s="141"/>
      <c r="R70" s="93" t="s">
        <v>1649</v>
      </c>
      <c r="S70" s="93">
        <v>2105013</v>
      </c>
      <c r="T70" s="93" t="s">
        <v>1650</v>
      </c>
      <c r="U70" s="138">
        <v>270</v>
      </c>
      <c r="V70" s="93">
        <v>210501301</v>
      </c>
      <c r="W70" s="93" t="s">
        <v>1651</v>
      </c>
      <c r="X70" s="93" t="s">
        <v>390</v>
      </c>
      <c r="Y70" s="93">
        <v>21</v>
      </c>
      <c r="Z70" s="93">
        <v>2019</v>
      </c>
      <c r="AA70" s="93" t="s">
        <v>1647</v>
      </c>
      <c r="AB70" s="93">
        <v>21</v>
      </c>
      <c r="AC70" s="93" t="s">
        <v>1652</v>
      </c>
      <c r="AD70" s="141"/>
      <c r="AE70" s="141"/>
      <c r="AF70" s="141"/>
      <c r="AG70" s="141"/>
      <c r="AH70" s="141"/>
      <c r="AI70" s="141"/>
      <c r="AJ70" s="141"/>
      <c r="AK70" s="141"/>
      <c r="AL70" s="141"/>
      <c r="AM70" s="141"/>
      <c r="AN70" s="141"/>
      <c r="AO70" s="141"/>
      <c r="AP70" s="141"/>
      <c r="AQ70" s="141"/>
      <c r="AR70" s="141"/>
      <c r="AS70" s="141"/>
      <c r="AT70" s="141"/>
      <c r="AU70" s="141"/>
      <c r="AV70" s="141"/>
      <c r="AW70" s="141"/>
      <c r="AX70" s="141"/>
      <c r="AY70" s="141"/>
      <c r="AZ70" s="141"/>
      <c r="BA70" s="141"/>
      <c r="BB70" s="141"/>
      <c r="BC70" s="141"/>
      <c r="BD70" s="141"/>
      <c r="BE70" s="141"/>
      <c r="BF70" s="141"/>
      <c r="BG70" s="141"/>
      <c r="BH70" s="141"/>
      <c r="BI70" s="141"/>
      <c r="BJ70" s="141"/>
      <c r="BK70" s="141"/>
      <c r="BL70" s="141"/>
      <c r="BM70" s="141"/>
      <c r="BN70" s="141"/>
      <c r="BO70" s="141"/>
      <c r="BP70" s="141"/>
      <c r="BQ70" s="141"/>
      <c r="BR70" s="141"/>
      <c r="BS70" s="141"/>
      <c r="BT70" s="141"/>
      <c r="BU70" s="141"/>
      <c r="BV70" s="141"/>
      <c r="BW70" s="141"/>
      <c r="BX70" s="141"/>
      <c r="BY70" s="141"/>
      <c r="BZ70" s="141"/>
      <c r="CA70" s="141"/>
      <c r="CB70" s="141"/>
      <c r="CC70" s="141"/>
      <c r="CD70" s="141"/>
      <c r="CE70" s="141"/>
      <c r="CF70" s="141"/>
      <c r="CG70" s="141"/>
      <c r="CH70" s="141"/>
      <c r="CI70" s="141"/>
      <c r="CJ70" s="141"/>
      <c r="CK70" s="141"/>
      <c r="CL70" s="141"/>
      <c r="CM70" s="141"/>
      <c r="CN70" s="141"/>
      <c r="CO70" s="141"/>
      <c r="CP70" s="141"/>
      <c r="CQ70" s="141"/>
      <c r="CR70" s="141"/>
      <c r="CS70" s="141"/>
      <c r="CT70" s="141"/>
      <c r="CU70" s="141"/>
      <c r="CV70" s="141"/>
      <c r="CW70" s="141"/>
      <c r="CX70" s="141"/>
      <c r="CY70" s="141"/>
      <c r="CZ70" s="141"/>
      <c r="DA70" s="93" t="s">
        <v>1653</v>
      </c>
      <c r="DB70" s="93" t="s">
        <v>1654</v>
      </c>
      <c r="DC70" s="94" t="s">
        <v>3152</v>
      </c>
      <c r="DD70" s="306">
        <v>225000000</v>
      </c>
      <c r="DE70" s="95" t="s">
        <v>1655</v>
      </c>
      <c r="DF70" s="93" t="s">
        <v>1656</v>
      </c>
      <c r="DG70" s="93" t="s">
        <v>1657</v>
      </c>
      <c r="DH70" s="93" t="s">
        <v>1658</v>
      </c>
      <c r="DI70" s="93" t="s">
        <v>1659</v>
      </c>
      <c r="DJ70" s="93" t="s">
        <v>1660</v>
      </c>
      <c r="DK70" s="93" t="s">
        <v>1661</v>
      </c>
      <c r="DL70" s="93" t="s">
        <v>1662</v>
      </c>
      <c r="DM70" s="93" t="s">
        <v>1663</v>
      </c>
      <c r="DN70" s="93" t="s">
        <v>1664</v>
      </c>
      <c r="DO70" s="93" t="s">
        <v>54</v>
      </c>
      <c r="DP70" s="93" t="s">
        <v>54</v>
      </c>
      <c r="DQ70" s="93" t="s">
        <v>479</v>
      </c>
      <c r="DR70" s="93" t="s">
        <v>1665</v>
      </c>
      <c r="DS70" s="93" t="s">
        <v>524</v>
      </c>
      <c r="DT70" s="93"/>
      <c r="DU70" s="93" t="s">
        <v>56</v>
      </c>
      <c r="DV70" s="93" t="s">
        <v>56</v>
      </c>
      <c r="DW70" s="93" t="s">
        <v>56</v>
      </c>
      <c r="DX70" s="93" t="s">
        <v>56</v>
      </c>
      <c r="DY70" s="93" t="s">
        <v>56</v>
      </c>
      <c r="DZ70" s="93"/>
    </row>
    <row r="71" spans="1:130" ht="409.5" x14ac:dyDescent="0.25">
      <c r="A71" s="22" t="s">
        <v>1643</v>
      </c>
      <c r="B71" s="47">
        <v>21</v>
      </c>
      <c r="C71" s="47" t="s">
        <v>159</v>
      </c>
      <c r="D71" s="47">
        <v>2105</v>
      </c>
      <c r="E71" s="47" t="s">
        <v>1644</v>
      </c>
      <c r="F71" s="93">
        <v>96</v>
      </c>
      <c r="G71" s="47" t="s">
        <v>1645</v>
      </c>
      <c r="H71" s="47" t="s">
        <v>1646</v>
      </c>
      <c r="I71" s="47">
        <v>21</v>
      </c>
      <c r="J71" s="47">
        <v>2019</v>
      </c>
      <c r="K71" s="47" t="s">
        <v>1647</v>
      </c>
      <c r="L71" s="47">
        <v>21</v>
      </c>
      <c r="M71" s="47" t="s">
        <v>1648</v>
      </c>
      <c r="N71" s="142"/>
      <c r="O71" s="142"/>
      <c r="P71" s="142"/>
      <c r="Q71" s="142"/>
      <c r="R71" s="47" t="s">
        <v>1649</v>
      </c>
      <c r="S71" s="47">
        <v>2105019</v>
      </c>
      <c r="T71" s="47" t="s">
        <v>1666</v>
      </c>
      <c r="U71" s="140">
        <v>271</v>
      </c>
      <c r="V71" s="47" t="s">
        <v>1667</v>
      </c>
      <c r="W71" s="47" t="s">
        <v>3153</v>
      </c>
      <c r="X71" s="47" t="s">
        <v>390</v>
      </c>
      <c r="Y71" s="47">
        <v>8</v>
      </c>
      <c r="Z71" s="47">
        <v>2019</v>
      </c>
      <c r="AA71" s="47" t="s">
        <v>1647</v>
      </c>
      <c r="AB71" s="47">
        <v>16</v>
      </c>
      <c r="AC71" s="47" t="s">
        <v>3285</v>
      </c>
      <c r="AD71" s="142"/>
      <c r="AE71" s="142"/>
      <c r="AF71" s="142"/>
      <c r="AG71" s="142"/>
      <c r="AH71" s="142"/>
      <c r="AI71" s="142"/>
      <c r="AJ71" s="142"/>
      <c r="AK71" s="142"/>
      <c r="AL71" s="142"/>
      <c r="AM71" s="142"/>
      <c r="AN71" s="142"/>
      <c r="AO71" s="142"/>
      <c r="AP71" s="142"/>
      <c r="AQ71" s="142"/>
      <c r="AR71" s="142"/>
      <c r="AS71" s="142"/>
      <c r="AT71" s="142"/>
      <c r="AU71" s="142"/>
      <c r="AV71" s="142"/>
      <c r="AW71" s="142"/>
      <c r="AX71" s="142"/>
      <c r="AY71" s="142"/>
      <c r="AZ71" s="142"/>
      <c r="BA71" s="142"/>
      <c r="BB71" s="142"/>
      <c r="BC71" s="142"/>
      <c r="BD71" s="142"/>
      <c r="BE71" s="142"/>
      <c r="BF71" s="142"/>
      <c r="BG71" s="142"/>
      <c r="BH71" s="142"/>
      <c r="BI71" s="142"/>
      <c r="BJ71" s="142"/>
      <c r="BK71" s="142"/>
      <c r="BL71" s="142"/>
      <c r="BM71" s="142"/>
      <c r="BN71" s="142"/>
      <c r="BO71" s="142"/>
      <c r="BP71" s="142"/>
      <c r="BQ71" s="142"/>
      <c r="BR71" s="142"/>
      <c r="BS71" s="142"/>
      <c r="BT71" s="142"/>
      <c r="BU71" s="142"/>
      <c r="BV71" s="142"/>
      <c r="BW71" s="142"/>
      <c r="BX71" s="142"/>
      <c r="BY71" s="142"/>
      <c r="BZ71" s="142"/>
      <c r="CA71" s="142"/>
      <c r="CB71" s="142"/>
      <c r="CC71" s="142"/>
      <c r="CD71" s="142"/>
      <c r="CE71" s="142"/>
      <c r="CF71" s="142"/>
      <c r="CG71" s="142"/>
      <c r="CH71" s="142"/>
      <c r="CI71" s="142"/>
      <c r="CJ71" s="142"/>
      <c r="CK71" s="142"/>
      <c r="CL71" s="142"/>
      <c r="CM71" s="142"/>
      <c r="CN71" s="142"/>
      <c r="CO71" s="142"/>
      <c r="CP71" s="142"/>
      <c r="CQ71" s="142"/>
      <c r="CR71" s="142"/>
      <c r="CS71" s="142"/>
      <c r="CT71" s="142"/>
      <c r="CU71" s="142"/>
      <c r="CV71" s="142"/>
      <c r="CW71" s="142"/>
      <c r="CX71" s="142"/>
      <c r="CY71" s="142"/>
      <c r="CZ71" s="142"/>
      <c r="DA71" s="47" t="s">
        <v>1653</v>
      </c>
      <c r="DB71" s="47" t="s">
        <v>1654</v>
      </c>
      <c r="DC71" s="57" t="s">
        <v>3154</v>
      </c>
      <c r="DD71" s="306"/>
      <c r="DE71" s="58" t="s">
        <v>1655</v>
      </c>
      <c r="DF71" s="47" t="s">
        <v>1656</v>
      </c>
      <c r="DG71" s="47" t="s">
        <v>1657</v>
      </c>
      <c r="DH71" s="47" t="s">
        <v>1658</v>
      </c>
      <c r="DI71" s="47" t="s">
        <v>1659</v>
      </c>
      <c r="DJ71" s="47" t="s">
        <v>1660</v>
      </c>
      <c r="DK71" s="47" t="s">
        <v>1661</v>
      </c>
      <c r="DL71" s="47" t="s">
        <v>1662</v>
      </c>
      <c r="DM71" s="47" t="s">
        <v>1663</v>
      </c>
      <c r="DN71" s="47" t="s">
        <v>1664</v>
      </c>
      <c r="DO71" s="47" t="s">
        <v>54</v>
      </c>
      <c r="DP71" s="47" t="s">
        <v>54</v>
      </c>
      <c r="DQ71" s="47" t="s">
        <v>479</v>
      </c>
      <c r="DR71" s="47" t="s">
        <v>1665</v>
      </c>
      <c r="DS71" s="47" t="s">
        <v>524</v>
      </c>
      <c r="DT71" s="47"/>
      <c r="DU71" s="47" t="s">
        <v>56</v>
      </c>
      <c r="DV71" s="47" t="s">
        <v>56</v>
      </c>
      <c r="DW71" s="47" t="s">
        <v>56</v>
      </c>
      <c r="DX71" s="47" t="s">
        <v>56</v>
      </c>
      <c r="DY71" s="47" t="s">
        <v>56</v>
      </c>
      <c r="DZ71" s="47"/>
    </row>
    <row r="72" spans="1:130" ht="242.25" x14ac:dyDescent="0.25">
      <c r="A72" s="22" t="str">
        <f t="shared" ref="A72:A78" si="1">$A$32</f>
        <v>Zipaquirá Verde y sostenible</v>
      </c>
      <c r="B72" s="47">
        <v>21</v>
      </c>
      <c r="C72" s="47" t="s">
        <v>159</v>
      </c>
      <c r="D72" s="47">
        <v>2104</v>
      </c>
      <c r="E72" s="93" t="s">
        <v>1644</v>
      </c>
      <c r="F72" s="93">
        <v>96</v>
      </c>
      <c r="G72" s="47" t="s">
        <v>1645</v>
      </c>
      <c r="H72" s="47" t="s">
        <v>1646</v>
      </c>
      <c r="I72" s="47">
        <v>21</v>
      </c>
      <c r="J72" s="47">
        <v>2019</v>
      </c>
      <c r="K72" s="47" t="s">
        <v>1647</v>
      </c>
      <c r="L72" s="47">
        <v>21</v>
      </c>
      <c r="M72" s="47" t="s">
        <v>1648</v>
      </c>
      <c r="N72" s="142"/>
      <c r="O72" s="142"/>
      <c r="P72" s="142"/>
      <c r="Q72" s="142"/>
      <c r="R72" s="47" t="s">
        <v>1865</v>
      </c>
      <c r="S72" s="47">
        <v>2104010</v>
      </c>
      <c r="T72" s="47" t="s">
        <v>1866</v>
      </c>
      <c r="U72" s="138">
        <v>272</v>
      </c>
      <c r="V72" s="47">
        <v>210401002</v>
      </c>
      <c r="W72" s="47" t="s">
        <v>3286</v>
      </c>
      <c r="X72" s="47" t="s">
        <v>2948</v>
      </c>
      <c r="Y72" s="47">
        <v>200</v>
      </c>
      <c r="Z72" s="47">
        <v>2019</v>
      </c>
      <c r="AA72" s="47" t="s">
        <v>1867</v>
      </c>
      <c r="AB72" s="47">
        <v>400</v>
      </c>
      <c r="AC72" s="47" t="s">
        <v>1868</v>
      </c>
      <c r="AD72" s="142"/>
      <c r="AE72" s="142"/>
      <c r="AF72" s="142"/>
      <c r="AG72" s="142"/>
      <c r="AH72" s="142"/>
      <c r="AI72" s="142"/>
      <c r="AJ72" s="142"/>
      <c r="AK72" s="142"/>
      <c r="AL72" s="142"/>
      <c r="AM72" s="142"/>
      <c r="AN72" s="142"/>
      <c r="AO72" s="142"/>
      <c r="AP72" s="142"/>
      <c r="AQ72" s="142"/>
      <c r="AR72" s="142"/>
      <c r="AS72" s="142"/>
      <c r="AT72" s="142"/>
      <c r="AU72" s="142"/>
      <c r="AV72" s="142"/>
      <c r="AW72" s="142"/>
      <c r="AX72" s="142"/>
      <c r="AY72" s="142"/>
      <c r="AZ72" s="142"/>
      <c r="BA72" s="142"/>
      <c r="BB72" s="142"/>
      <c r="BC72" s="142"/>
      <c r="BD72" s="142"/>
      <c r="BE72" s="142"/>
      <c r="BF72" s="142"/>
      <c r="BG72" s="142"/>
      <c r="BH72" s="142"/>
      <c r="BI72" s="142"/>
      <c r="BJ72" s="142"/>
      <c r="BK72" s="142"/>
      <c r="BL72" s="142"/>
      <c r="BM72" s="142"/>
      <c r="BN72" s="142"/>
      <c r="BO72" s="142"/>
      <c r="BP72" s="142"/>
      <c r="BQ72" s="142"/>
      <c r="BR72" s="142"/>
      <c r="BS72" s="142"/>
      <c r="BT72" s="142"/>
      <c r="BU72" s="142"/>
      <c r="BV72" s="142"/>
      <c r="BW72" s="142"/>
      <c r="BX72" s="142"/>
      <c r="BY72" s="142"/>
      <c r="BZ72" s="142"/>
      <c r="CA72" s="142"/>
      <c r="CB72" s="142"/>
      <c r="CC72" s="142"/>
      <c r="CD72" s="142"/>
      <c r="CE72" s="142"/>
      <c r="CF72" s="142"/>
      <c r="CG72" s="142"/>
      <c r="CH72" s="142"/>
      <c r="CI72" s="142"/>
      <c r="CJ72" s="142"/>
      <c r="CK72" s="142"/>
      <c r="CL72" s="142"/>
      <c r="CM72" s="142"/>
      <c r="CN72" s="142"/>
      <c r="CO72" s="142"/>
      <c r="CP72" s="142"/>
      <c r="CQ72" s="142"/>
      <c r="CR72" s="142"/>
      <c r="CS72" s="142"/>
      <c r="CT72" s="142"/>
      <c r="CU72" s="142"/>
      <c r="CV72" s="142"/>
      <c r="CW72" s="142"/>
      <c r="CX72" s="142"/>
      <c r="CY72" s="142"/>
      <c r="CZ72" s="142"/>
      <c r="DA72" s="47" t="s">
        <v>1869</v>
      </c>
      <c r="DB72" s="47" t="s">
        <v>1870</v>
      </c>
      <c r="DC72" s="57" t="s">
        <v>1871</v>
      </c>
      <c r="DD72" s="306"/>
      <c r="DE72" s="58" t="s">
        <v>1872</v>
      </c>
      <c r="DF72" s="47" t="s">
        <v>1873</v>
      </c>
      <c r="DG72" s="47" t="s">
        <v>1874</v>
      </c>
      <c r="DH72" s="47" t="s">
        <v>1875</v>
      </c>
      <c r="DI72" s="47" t="s">
        <v>1876</v>
      </c>
      <c r="DJ72" s="47" t="s">
        <v>1877</v>
      </c>
      <c r="DK72" s="47" t="s">
        <v>481</v>
      </c>
      <c r="DL72" s="47" t="s">
        <v>1662</v>
      </c>
      <c r="DM72" s="47" t="s">
        <v>1878</v>
      </c>
      <c r="DN72" s="47" t="s">
        <v>1879</v>
      </c>
      <c r="DO72" s="47" t="s">
        <v>1880</v>
      </c>
      <c r="DP72" s="47" t="s">
        <v>1881</v>
      </c>
      <c r="DQ72" s="47" t="s">
        <v>1882</v>
      </c>
      <c r="DR72" s="47" t="s">
        <v>1883</v>
      </c>
      <c r="DS72" s="47" t="s">
        <v>524</v>
      </c>
      <c r="DT72" s="47"/>
      <c r="DU72" s="47" t="s">
        <v>56</v>
      </c>
      <c r="DV72" s="47" t="s">
        <v>56</v>
      </c>
      <c r="DW72" s="47" t="s">
        <v>56</v>
      </c>
      <c r="DX72" s="47" t="s">
        <v>56</v>
      </c>
      <c r="DY72" s="47" t="s">
        <v>56</v>
      </c>
      <c r="DZ72" s="47" t="s">
        <v>481</v>
      </c>
    </row>
    <row r="73" spans="1:130" ht="242.25" x14ac:dyDescent="0.25">
      <c r="A73" s="22" t="str">
        <f t="shared" si="1"/>
        <v>Zipaquirá Verde y sostenible</v>
      </c>
      <c r="B73" s="47">
        <v>21</v>
      </c>
      <c r="C73" s="47" t="s">
        <v>159</v>
      </c>
      <c r="D73" s="47">
        <v>2104</v>
      </c>
      <c r="E73" s="47" t="s">
        <v>1644</v>
      </c>
      <c r="F73" s="93">
        <v>96</v>
      </c>
      <c r="G73" s="47" t="s">
        <v>1645</v>
      </c>
      <c r="H73" s="47" t="s">
        <v>1646</v>
      </c>
      <c r="I73" s="47">
        <v>21</v>
      </c>
      <c r="J73" s="47">
        <v>2019</v>
      </c>
      <c r="K73" s="47" t="s">
        <v>1647</v>
      </c>
      <c r="L73" s="47">
        <v>21</v>
      </c>
      <c r="M73" s="47" t="s">
        <v>1648</v>
      </c>
      <c r="N73" s="142"/>
      <c r="O73" s="142"/>
      <c r="P73" s="142"/>
      <c r="Q73" s="142"/>
      <c r="R73" s="47" t="s">
        <v>1865</v>
      </c>
      <c r="S73" s="47">
        <v>2104015</v>
      </c>
      <c r="T73" s="47" t="s">
        <v>1884</v>
      </c>
      <c r="U73" s="138">
        <v>273</v>
      </c>
      <c r="V73" s="47">
        <v>210401500</v>
      </c>
      <c r="W73" s="47" t="s">
        <v>1885</v>
      </c>
      <c r="X73" s="47" t="s">
        <v>390</v>
      </c>
      <c r="Y73" s="47">
        <v>0</v>
      </c>
      <c r="Z73" s="47">
        <v>2019</v>
      </c>
      <c r="AA73" s="47" t="s">
        <v>1867</v>
      </c>
      <c r="AB73" s="47">
        <v>5</v>
      </c>
      <c r="AC73" s="47" t="s">
        <v>1886</v>
      </c>
      <c r="AD73" s="142"/>
      <c r="AE73" s="142"/>
      <c r="AF73" s="142"/>
      <c r="AG73" s="142"/>
      <c r="AH73" s="142"/>
      <c r="AI73" s="142"/>
      <c r="AJ73" s="142"/>
      <c r="AK73" s="142"/>
      <c r="AL73" s="142"/>
      <c r="AM73" s="142"/>
      <c r="AN73" s="142"/>
      <c r="AO73" s="142"/>
      <c r="AP73" s="142"/>
      <c r="AQ73" s="142"/>
      <c r="AR73" s="142"/>
      <c r="AS73" s="142"/>
      <c r="AT73" s="142"/>
      <c r="AU73" s="142"/>
      <c r="AV73" s="142"/>
      <c r="AW73" s="142"/>
      <c r="AX73" s="142"/>
      <c r="AY73" s="142"/>
      <c r="AZ73" s="142"/>
      <c r="BA73" s="142"/>
      <c r="BB73" s="142"/>
      <c r="BC73" s="142"/>
      <c r="BD73" s="142"/>
      <c r="BE73" s="142"/>
      <c r="BF73" s="142"/>
      <c r="BG73" s="142"/>
      <c r="BH73" s="142"/>
      <c r="BI73" s="142"/>
      <c r="BJ73" s="142"/>
      <c r="BK73" s="142"/>
      <c r="BL73" s="142"/>
      <c r="BM73" s="142"/>
      <c r="BN73" s="142"/>
      <c r="BO73" s="142"/>
      <c r="BP73" s="142"/>
      <c r="BQ73" s="142"/>
      <c r="BR73" s="142"/>
      <c r="BS73" s="142"/>
      <c r="BT73" s="142"/>
      <c r="BU73" s="142"/>
      <c r="BV73" s="142"/>
      <c r="BW73" s="142"/>
      <c r="BX73" s="142"/>
      <c r="BY73" s="142"/>
      <c r="BZ73" s="142"/>
      <c r="CA73" s="142"/>
      <c r="CB73" s="142"/>
      <c r="CC73" s="142"/>
      <c r="CD73" s="142"/>
      <c r="CE73" s="142"/>
      <c r="CF73" s="142"/>
      <c r="CG73" s="142"/>
      <c r="CH73" s="142"/>
      <c r="CI73" s="142"/>
      <c r="CJ73" s="142"/>
      <c r="CK73" s="142"/>
      <c r="CL73" s="142"/>
      <c r="CM73" s="142"/>
      <c r="CN73" s="142"/>
      <c r="CO73" s="142"/>
      <c r="CP73" s="142"/>
      <c r="CQ73" s="142"/>
      <c r="CR73" s="142"/>
      <c r="CS73" s="142"/>
      <c r="CT73" s="142"/>
      <c r="CU73" s="142"/>
      <c r="CV73" s="142"/>
      <c r="CW73" s="142"/>
      <c r="CX73" s="142"/>
      <c r="CY73" s="142"/>
      <c r="CZ73" s="142"/>
      <c r="DA73" s="47" t="s">
        <v>1869</v>
      </c>
      <c r="DB73" s="47" t="s">
        <v>1870</v>
      </c>
      <c r="DC73" s="57" t="s">
        <v>1887</v>
      </c>
      <c r="DD73" s="306"/>
      <c r="DE73" s="58" t="s">
        <v>1872</v>
      </c>
      <c r="DF73" s="47" t="s">
        <v>1873</v>
      </c>
      <c r="DG73" s="47" t="s">
        <v>1874</v>
      </c>
      <c r="DH73" s="47" t="s">
        <v>1875</v>
      </c>
      <c r="DI73" s="47" t="s">
        <v>1876</v>
      </c>
      <c r="DJ73" s="47" t="s">
        <v>1877</v>
      </c>
      <c r="DK73" s="47" t="s">
        <v>481</v>
      </c>
      <c r="DL73" s="47" t="s">
        <v>1662</v>
      </c>
      <c r="DM73" s="47" t="s">
        <v>1878</v>
      </c>
      <c r="DN73" s="47" t="s">
        <v>1879</v>
      </c>
      <c r="DO73" s="47" t="s">
        <v>1880</v>
      </c>
      <c r="DP73" s="47" t="s">
        <v>1881</v>
      </c>
      <c r="DQ73" s="47" t="s">
        <v>1882</v>
      </c>
      <c r="DR73" s="47" t="s">
        <v>1883</v>
      </c>
      <c r="DS73" s="47" t="s">
        <v>524</v>
      </c>
      <c r="DT73" s="47"/>
      <c r="DU73" s="47" t="s">
        <v>56</v>
      </c>
      <c r="DV73" s="47" t="s">
        <v>56</v>
      </c>
      <c r="DW73" s="47" t="s">
        <v>56</v>
      </c>
      <c r="DX73" s="47" t="s">
        <v>56</v>
      </c>
      <c r="DY73" s="47" t="s">
        <v>56</v>
      </c>
      <c r="DZ73" s="47" t="s">
        <v>481</v>
      </c>
    </row>
    <row r="74" spans="1:130" ht="313.5" x14ac:dyDescent="0.25">
      <c r="A74" s="22" t="str">
        <f t="shared" si="1"/>
        <v>Zipaquirá Verde y sostenible</v>
      </c>
      <c r="B74" s="47">
        <v>45</v>
      </c>
      <c r="C74" s="47" t="s">
        <v>159</v>
      </c>
      <c r="D74" s="47">
        <v>4503</v>
      </c>
      <c r="E74" s="47" t="s">
        <v>1888</v>
      </c>
      <c r="F74" s="93">
        <v>97</v>
      </c>
      <c r="G74" s="47" t="s">
        <v>3287</v>
      </c>
      <c r="H74" s="47" t="s">
        <v>239</v>
      </c>
      <c r="I74" s="47">
        <v>0</v>
      </c>
      <c r="J74" s="47">
        <v>2019</v>
      </c>
      <c r="K74" s="47" t="s">
        <v>1889</v>
      </c>
      <c r="L74" s="25">
        <v>1</v>
      </c>
      <c r="M74" s="96" t="s">
        <v>3288</v>
      </c>
      <c r="N74" s="96"/>
      <c r="O74" s="96"/>
      <c r="P74" s="96"/>
      <c r="Q74" s="96"/>
      <c r="R74" s="47" t="s">
        <v>1890</v>
      </c>
      <c r="S74" s="47" t="s">
        <v>1891</v>
      </c>
      <c r="T74" s="47" t="s">
        <v>1892</v>
      </c>
      <c r="U74" s="140">
        <v>274</v>
      </c>
      <c r="V74" s="47" t="s">
        <v>1893</v>
      </c>
      <c r="W74" s="47" t="s">
        <v>1894</v>
      </c>
      <c r="X74" s="47" t="s">
        <v>47</v>
      </c>
      <c r="Y74" s="47">
        <v>2</v>
      </c>
      <c r="Z74" s="47">
        <v>2019</v>
      </c>
      <c r="AA74" s="47" t="s">
        <v>1867</v>
      </c>
      <c r="AB74" s="47">
        <v>8</v>
      </c>
      <c r="AC74" s="47" t="s">
        <v>1895</v>
      </c>
      <c r="AD74" s="142"/>
      <c r="AE74" s="142"/>
      <c r="AF74" s="142"/>
      <c r="AG74" s="142"/>
      <c r="AH74" s="142"/>
      <c r="AI74" s="142"/>
      <c r="AJ74" s="142"/>
      <c r="AK74" s="142"/>
      <c r="AL74" s="142"/>
      <c r="AM74" s="142"/>
      <c r="AN74" s="142"/>
      <c r="AO74" s="142"/>
      <c r="AP74" s="142"/>
      <c r="AQ74" s="142"/>
      <c r="AR74" s="142"/>
      <c r="AS74" s="142"/>
      <c r="AT74" s="142"/>
      <c r="AU74" s="142"/>
      <c r="AV74" s="142"/>
      <c r="AW74" s="142"/>
      <c r="AX74" s="142"/>
      <c r="AY74" s="142"/>
      <c r="AZ74" s="142"/>
      <c r="BA74" s="142"/>
      <c r="BB74" s="142"/>
      <c r="BC74" s="142"/>
      <c r="BD74" s="142"/>
      <c r="BE74" s="142"/>
      <c r="BF74" s="142"/>
      <c r="BG74" s="142"/>
      <c r="BH74" s="142"/>
      <c r="BI74" s="142"/>
      <c r="BJ74" s="142"/>
      <c r="BK74" s="142"/>
      <c r="BL74" s="142"/>
      <c r="BM74" s="142"/>
      <c r="BN74" s="142"/>
      <c r="BO74" s="142"/>
      <c r="BP74" s="142"/>
      <c r="BQ74" s="142"/>
      <c r="BR74" s="142"/>
      <c r="BS74" s="142"/>
      <c r="BT74" s="142"/>
      <c r="BU74" s="142"/>
      <c r="BV74" s="142"/>
      <c r="BW74" s="142"/>
      <c r="BX74" s="142"/>
      <c r="BY74" s="142"/>
      <c r="BZ74" s="142"/>
      <c r="CA74" s="142"/>
      <c r="CB74" s="142"/>
      <c r="CC74" s="142"/>
      <c r="CD74" s="142"/>
      <c r="CE74" s="142"/>
      <c r="CF74" s="142"/>
      <c r="CG74" s="142"/>
      <c r="CH74" s="142"/>
      <c r="CI74" s="142"/>
      <c r="CJ74" s="142"/>
      <c r="CK74" s="142"/>
      <c r="CL74" s="142"/>
      <c r="CM74" s="142"/>
      <c r="CN74" s="142"/>
      <c r="CO74" s="142"/>
      <c r="CP74" s="142"/>
      <c r="CQ74" s="142"/>
      <c r="CR74" s="142"/>
      <c r="CS74" s="142"/>
      <c r="CT74" s="142"/>
      <c r="CU74" s="142"/>
      <c r="CV74" s="142"/>
      <c r="CW74" s="142"/>
      <c r="CX74" s="142"/>
      <c r="CY74" s="142"/>
      <c r="CZ74" s="142"/>
      <c r="DA74" s="47" t="s">
        <v>1896</v>
      </c>
      <c r="DB74" s="47" t="s">
        <v>1870</v>
      </c>
      <c r="DC74" s="57" t="s">
        <v>1897</v>
      </c>
      <c r="DD74" s="306">
        <v>6149415977</v>
      </c>
      <c r="DE74" s="58" t="s">
        <v>1872</v>
      </c>
      <c r="DF74" s="47" t="s">
        <v>1898</v>
      </c>
      <c r="DG74" s="47" t="s">
        <v>1874</v>
      </c>
      <c r="DH74" s="47" t="s">
        <v>1875</v>
      </c>
      <c r="DI74" s="47" t="s">
        <v>1876</v>
      </c>
      <c r="DJ74" s="47" t="s">
        <v>1877</v>
      </c>
      <c r="DK74" s="47" t="s">
        <v>481</v>
      </c>
      <c r="DL74" s="49" t="s">
        <v>1899</v>
      </c>
      <c r="DM74" s="47" t="s">
        <v>1878</v>
      </c>
      <c r="DN74" s="47" t="s">
        <v>1879</v>
      </c>
      <c r="DO74" s="47" t="s">
        <v>1880</v>
      </c>
      <c r="DP74" s="47" t="s">
        <v>1881</v>
      </c>
      <c r="DQ74" s="47" t="s">
        <v>1882</v>
      </c>
      <c r="DR74" s="47" t="s">
        <v>1883</v>
      </c>
      <c r="DS74" s="47" t="s">
        <v>524</v>
      </c>
      <c r="DT74" s="47"/>
      <c r="DU74" s="47" t="s">
        <v>56</v>
      </c>
      <c r="DV74" s="47" t="s">
        <v>56</v>
      </c>
      <c r="DW74" s="47" t="s">
        <v>56</v>
      </c>
      <c r="DX74" s="47" t="s">
        <v>56</v>
      </c>
      <c r="DY74" s="47" t="s">
        <v>56</v>
      </c>
      <c r="DZ74" s="47" t="s">
        <v>56</v>
      </c>
    </row>
    <row r="75" spans="1:130" ht="242.25" x14ac:dyDescent="0.25">
      <c r="A75" s="22" t="str">
        <f t="shared" si="1"/>
        <v>Zipaquirá Verde y sostenible</v>
      </c>
      <c r="B75" s="47">
        <v>45</v>
      </c>
      <c r="C75" s="47" t="s">
        <v>159</v>
      </c>
      <c r="D75" s="47">
        <v>4503</v>
      </c>
      <c r="E75" s="47" t="s">
        <v>1888</v>
      </c>
      <c r="F75" s="93">
        <v>97</v>
      </c>
      <c r="G75" s="50" t="s">
        <v>3287</v>
      </c>
      <c r="H75" s="50" t="s">
        <v>239</v>
      </c>
      <c r="I75" s="50">
        <v>0</v>
      </c>
      <c r="J75" s="50">
        <v>2019</v>
      </c>
      <c r="K75" s="50" t="s">
        <v>1889</v>
      </c>
      <c r="L75" s="25">
        <v>1</v>
      </c>
      <c r="M75" s="96" t="s">
        <v>3288</v>
      </c>
      <c r="N75" s="96"/>
      <c r="O75" s="96"/>
      <c r="P75" s="96"/>
      <c r="Q75" s="96"/>
      <c r="R75" s="47" t="s">
        <v>1900</v>
      </c>
      <c r="S75" s="47" t="s">
        <v>1901</v>
      </c>
      <c r="T75" s="47" t="s">
        <v>1902</v>
      </c>
      <c r="U75" s="138">
        <v>275</v>
      </c>
      <c r="V75" s="47" t="s">
        <v>1901</v>
      </c>
      <c r="W75" s="47" t="s">
        <v>1903</v>
      </c>
      <c r="X75" s="47" t="s">
        <v>47</v>
      </c>
      <c r="Y75" s="47">
        <v>1</v>
      </c>
      <c r="Z75" s="47">
        <v>2019</v>
      </c>
      <c r="AA75" s="47" t="s">
        <v>1867</v>
      </c>
      <c r="AB75" s="47">
        <v>1</v>
      </c>
      <c r="AC75" s="47" t="s">
        <v>2949</v>
      </c>
      <c r="AD75" s="142"/>
      <c r="AE75" s="142"/>
      <c r="AF75" s="142"/>
      <c r="AG75" s="142"/>
      <c r="AH75" s="142"/>
      <c r="AI75" s="142"/>
      <c r="AJ75" s="142"/>
      <c r="AK75" s="142"/>
      <c r="AL75" s="142"/>
      <c r="AM75" s="142"/>
      <c r="AN75" s="142"/>
      <c r="AO75" s="142"/>
      <c r="AP75" s="142"/>
      <c r="AQ75" s="142"/>
      <c r="AR75" s="142"/>
      <c r="AS75" s="142"/>
      <c r="AT75" s="142"/>
      <c r="AU75" s="142"/>
      <c r="AV75" s="142"/>
      <c r="AW75" s="142"/>
      <c r="AX75" s="142"/>
      <c r="AY75" s="142"/>
      <c r="AZ75" s="142"/>
      <c r="BA75" s="142"/>
      <c r="BB75" s="142"/>
      <c r="BC75" s="142"/>
      <c r="BD75" s="142"/>
      <c r="BE75" s="142"/>
      <c r="BF75" s="142"/>
      <c r="BG75" s="142"/>
      <c r="BH75" s="142"/>
      <c r="BI75" s="142"/>
      <c r="BJ75" s="142"/>
      <c r="BK75" s="142"/>
      <c r="BL75" s="142"/>
      <c r="BM75" s="142"/>
      <c r="BN75" s="142"/>
      <c r="BO75" s="142"/>
      <c r="BP75" s="142"/>
      <c r="BQ75" s="142"/>
      <c r="BR75" s="142"/>
      <c r="BS75" s="142"/>
      <c r="BT75" s="142"/>
      <c r="BU75" s="142"/>
      <c r="BV75" s="142"/>
      <c r="BW75" s="142"/>
      <c r="BX75" s="142"/>
      <c r="BY75" s="142"/>
      <c r="BZ75" s="142"/>
      <c r="CA75" s="142"/>
      <c r="CB75" s="142"/>
      <c r="CC75" s="142"/>
      <c r="CD75" s="142"/>
      <c r="CE75" s="142"/>
      <c r="CF75" s="142"/>
      <c r="CG75" s="142"/>
      <c r="CH75" s="142"/>
      <c r="CI75" s="142"/>
      <c r="CJ75" s="142"/>
      <c r="CK75" s="142"/>
      <c r="CL75" s="142"/>
      <c r="CM75" s="142"/>
      <c r="CN75" s="142"/>
      <c r="CO75" s="142"/>
      <c r="CP75" s="142"/>
      <c r="CQ75" s="142"/>
      <c r="CR75" s="142"/>
      <c r="CS75" s="142"/>
      <c r="CT75" s="142"/>
      <c r="CU75" s="142"/>
      <c r="CV75" s="142"/>
      <c r="CW75" s="142"/>
      <c r="CX75" s="142"/>
      <c r="CY75" s="142"/>
      <c r="CZ75" s="142"/>
      <c r="DA75" s="47" t="s">
        <v>1896</v>
      </c>
      <c r="DB75" s="47" t="s">
        <v>1870</v>
      </c>
      <c r="DC75" s="57" t="s">
        <v>1904</v>
      </c>
      <c r="DD75" s="306"/>
      <c r="DE75" s="58" t="s">
        <v>1872</v>
      </c>
      <c r="DF75" s="47" t="s">
        <v>1905</v>
      </c>
      <c r="DG75" s="47" t="s">
        <v>1874</v>
      </c>
      <c r="DH75" s="47" t="s">
        <v>1875</v>
      </c>
      <c r="DI75" s="47" t="s">
        <v>1876</v>
      </c>
      <c r="DJ75" s="47" t="s">
        <v>1877</v>
      </c>
      <c r="DK75" s="47" t="s">
        <v>481</v>
      </c>
      <c r="DL75" s="47" t="s">
        <v>481</v>
      </c>
      <c r="DM75" s="47" t="s">
        <v>1878</v>
      </c>
      <c r="DN75" s="47" t="s">
        <v>1879</v>
      </c>
      <c r="DO75" s="47" t="s">
        <v>1880</v>
      </c>
      <c r="DP75" s="47" t="s">
        <v>1881</v>
      </c>
      <c r="DQ75" s="47" t="s">
        <v>1882</v>
      </c>
      <c r="DR75" s="47" t="s">
        <v>1883</v>
      </c>
      <c r="DS75" s="47" t="s">
        <v>524</v>
      </c>
      <c r="DT75" s="47"/>
      <c r="DU75" s="47" t="s">
        <v>56</v>
      </c>
      <c r="DV75" s="47" t="s">
        <v>56</v>
      </c>
      <c r="DW75" s="47" t="s">
        <v>56</v>
      </c>
      <c r="DX75" s="47" t="s">
        <v>56</v>
      </c>
      <c r="DY75" s="47" t="s">
        <v>56</v>
      </c>
      <c r="DZ75" s="47" t="s">
        <v>56</v>
      </c>
    </row>
    <row r="76" spans="1:130" ht="242.25" x14ac:dyDescent="0.25">
      <c r="A76" s="22" t="str">
        <f t="shared" si="1"/>
        <v>Zipaquirá Verde y sostenible</v>
      </c>
      <c r="B76" s="47">
        <v>45</v>
      </c>
      <c r="C76" s="47" t="s">
        <v>159</v>
      </c>
      <c r="D76" s="47">
        <v>4503</v>
      </c>
      <c r="E76" s="47" t="s">
        <v>1888</v>
      </c>
      <c r="F76" s="93">
        <v>97</v>
      </c>
      <c r="G76" s="50" t="s">
        <v>3287</v>
      </c>
      <c r="H76" s="50" t="s">
        <v>239</v>
      </c>
      <c r="I76" s="50">
        <v>0</v>
      </c>
      <c r="J76" s="50">
        <v>2019</v>
      </c>
      <c r="K76" s="50" t="s">
        <v>1889</v>
      </c>
      <c r="L76" s="25">
        <v>1</v>
      </c>
      <c r="M76" s="96" t="s">
        <v>3288</v>
      </c>
      <c r="N76" s="96"/>
      <c r="O76" s="96"/>
      <c r="P76" s="96"/>
      <c r="Q76" s="96"/>
      <c r="R76" s="47" t="s">
        <v>1906</v>
      </c>
      <c r="S76" s="47" t="s">
        <v>1907</v>
      </c>
      <c r="T76" s="47" t="s">
        <v>1315</v>
      </c>
      <c r="U76" s="138">
        <v>276</v>
      </c>
      <c r="V76" s="47" t="s">
        <v>1908</v>
      </c>
      <c r="W76" s="47" t="s">
        <v>1909</v>
      </c>
      <c r="X76" s="47" t="s">
        <v>47</v>
      </c>
      <c r="Y76" s="47">
        <v>331</v>
      </c>
      <c r="Z76" s="47">
        <v>2019</v>
      </c>
      <c r="AA76" s="47" t="s">
        <v>1867</v>
      </c>
      <c r="AB76" s="47">
        <v>500</v>
      </c>
      <c r="AC76" s="47" t="s">
        <v>2950</v>
      </c>
      <c r="AD76" s="142"/>
      <c r="AE76" s="142"/>
      <c r="AF76" s="142"/>
      <c r="AG76" s="142"/>
      <c r="AH76" s="142"/>
      <c r="AI76" s="142"/>
      <c r="AJ76" s="142"/>
      <c r="AK76" s="142"/>
      <c r="AL76" s="142"/>
      <c r="AM76" s="142"/>
      <c r="AN76" s="142"/>
      <c r="AO76" s="142"/>
      <c r="AP76" s="142"/>
      <c r="AQ76" s="142"/>
      <c r="AR76" s="142"/>
      <c r="AS76" s="142"/>
      <c r="AT76" s="142"/>
      <c r="AU76" s="142"/>
      <c r="AV76" s="142"/>
      <c r="AW76" s="142"/>
      <c r="AX76" s="142"/>
      <c r="AY76" s="142"/>
      <c r="AZ76" s="142"/>
      <c r="BA76" s="142"/>
      <c r="BB76" s="142"/>
      <c r="BC76" s="142"/>
      <c r="BD76" s="142"/>
      <c r="BE76" s="142"/>
      <c r="BF76" s="142"/>
      <c r="BG76" s="142"/>
      <c r="BH76" s="142"/>
      <c r="BI76" s="142"/>
      <c r="BJ76" s="142"/>
      <c r="BK76" s="142"/>
      <c r="BL76" s="142"/>
      <c r="BM76" s="142"/>
      <c r="BN76" s="142"/>
      <c r="BO76" s="142"/>
      <c r="BP76" s="142"/>
      <c r="BQ76" s="142"/>
      <c r="BR76" s="142"/>
      <c r="BS76" s="142"/>
      <c r="BT76" s="142"/>
      <c r="BU76" s="142"/>
      <c r="BV76" s="142"/>
      <c r="BW76" s="142"/>
      <c r="BX76" s="142"/>
      <c r="BY76" s="142"/>
      <c r="BZ76" s="142"/>
      <c r="CA76" s="142"/>
      <c r="CB76" s="142"/>
      <c r="CC76" s="142"/>
      <c r="CD76" s="142"/>
      <c r="CE76" s="142"/>
      <c r="CF76" s="142"/>
      <c r="CG76" s="142"/>
      <c r="CH76" s="142"/>
      <c r="CI76" s="142"/>
      <c r="CJ76" s="142"/>
      <c r="CK76" s="142"/>
      <c r="CL76" s="142"/>
      <c r="CM76" s="142"/>
      <c r="CN76" s="142"/>
      <c r="CO76" s="142"/>
      <c r="CP76" s="142"/>
      <c r="CQ76" s="142"/>
      <c r="CR76" s="142"/>
      <c r="CS76" s="142"/>
      <c r="CT76" s="142"/>
      <c r="CU76" s="142"/>
      <c r="CV76" s="142"/>
      <c r="CW76" s="142"/>
      <c r="CX76" s="142"/>
      <c r="CY76" s="142"/>
      <c r="CZ76" s="142"/>
      <c r="DA76" s="47" t="s">
        <v>1896</v>
      </c>
      <c r="DB76" s="47" t="s">
        <v>1870</v>
      </c>
      <c r="DC76" s="57" t="s">
        <v>1910</v>
      </c>
      <c r="DD76" s="306"/>
      <c r="DE76" s="58" t="s">
        <v>1872</v>
      </c>
      <c r="DF76" s="47" t="s">
        <v>1905</v>
      </c>
      <c r="DG76" s="47" t="s">
        <v>1874</v>
      </c>
      <c r="DH76" s="47" t="s">
        <v>1875</v>
      </c>
      <c r="DI76" s="47" t="s">
        <v>1876</v>
      </c>
      <c r="DJ76" s="47" t="s">
        <v>1877</v>
      </c>
      <c r="DK76" s="47" t="s">
        <v>481</v>
      </c>
      <c r="DL76" s="47" t="s">
        <v>78</v>
      </c>
      <c r="DM76" s="47" t="s">
        <v>1878</v>
      </c>
      <c r="DN76" s="47" t="s">
        <v>1879</v>
      </c>
      <c r="DO76" s="47" t="s">
        <v>1880</v>
      </c>
      <c r="DP76" s="47" t="s">
        <v>1881</v>
      </c>
      <c r="DQ76" s="47" t="s">
        <v>1882</v>
      </c>
      <c r="DR76" s="47" t="s">
        <v>1883</v>
      </c>
      <c r="DS76" s="47" t="s">
        <v>524</v>
      </c>
      <c r="DT76" s="47"/>
      <c r="DU76" s="47" t="s">
        <v>56</v>
      </c>
      <c r="DV76" s="47" t="s">
        <v>56</v>
      </c>
      <c r="DW76" s="47" t="s">
        <v>56</v>
      </c>
      <c r="DX76" s="47" t="s">
        <v>56</v>
      </c>
      <c r="DY76" s="47" t="s">
        <v>56</v>
      </c>
      <c r="DZ76" s="47" t="s">
        <v>56</v>
      </c>
    </row>
    <row r="77" spans="1:130" ht="313.5" x14ac:dyDescent="0.25">
      <c r="A77" s="22" t="str">
        <f t="shared" si="1"/>
        <v>Zipaquirá Verde y sostenible</v>
      </c>
      <c r="B77" s="47">
        <v>45</v>
      </c>
      <c r="C77" s="47" t="s">
        <v>159</v>
      </c>
      <c r="D77" s="47">
        <v>4503</v>
      </c>
      <c r="E77" s="47" t="s">
        <v>1888</v>
      </c>
      <c r="F77" s="93">
        <v>97</v>
      </c>
      <c r="G77" s="50" t="s">
        <v>3287</v>
      </c>
      <c r="H77" s="50" t="s">
        <v>239</v>
      </c>
      <c r="I77" s="50">
        <v>0</v>
      </c>
      <c r="J77" s="50">
        <v>2019</v>
      </c>
      <c r="K77" s="50" t="s">
        <v>1889</v>
      </c>
      <c r="L77" s="25">
        <v>1</v>
      </c>
      <c r="M77" s="96" t="s">
        <v>3288</v>
      </c>
      <c r="N77" s="96"/>
      <c r="O77" s="96"/>
      <c r="P77" s="96"/>
      <c r="Q77" s="96"/>
      <c r="R77" s="47" t="s">
        <v>1911</v>
      </c>
      <c r="S77" s="47">
        <v>4503003</v>
      </c>
      <c r="T77" s="47" t="s">
        <v>1912</v>
      </c>
      <c r="U77" s="140">
        <v>277</v>
      </c>
      <c r="V77" s="47">
        <v>450300300</v>
      </c>
      <c r="W77" s="47" t="s">
        <v>3155</v>
      </c>
      <c r="X77" s="47" t="s">
        <v>239</v>
      </c>
      <c r="Y77" s="47">
        <v>0</v>
      </c>
      <c r="Z77" s="47">
        <v>2019</v>
      </c>
      <c r="AA77" s="47" t="s">
        <v>1867</v>
      </c>
      <c r="AB77" s="47">
        <v>100</v>
      </c>
      <c r="AC77" s="47" t="s">
        <v>1913</v>
      </c>
      <c r="AD77" s="142"/>
      <c r="AE77" s="142"/>
      <c r="AF77" s="142"/>
      <c r="AG77" s="142"/>
      <c r="AH77" s="142"/>
      <c r="AI77" s="142"/>
      <c r="AJ77" s="142"/>
      <c r="AK77" s="142"/>
      <c r="AL77" s="142"/>
      <c r="AM77" s="142"/>
      <c r="AN77" s="142"/>
      <c r="AO77" s="142"/>
      <c r="AP77" s="142"/>
      <c r="AQ77" s="142"/>
      <c r="AR77" s="142"/>
      <c r="AS77" s="142"/>
      <c r="AT77" s="142"/>
      <c r="AU77" s="142"/>
      <c r="AV77" s="142"/>
      <c r="AW77" s="142"/>
      <c r="AX77" s="142"/>
      <c r="AY77" s="142"/>
      <c r="AZ77" s="142"/>
      <c r="BA77" s="142"/>
      <c r="BB77" s="142"/>
      <c r="BC77" s="142"/>
      <c r="BD77" s="142"/>
      <c r="BE77" s="142"/>
      <c r="BF77" s="142"/>
      <c r="BG77" s="142"/>
      <c r="BH77" s="142"/>
      <c r="BI77" s="142"/>
      <c r="BJ77" s="142"/>
      <c r="BK77" s="142"/>
      <c r="BL77" s="142"/>
      <c r="BM77" s="142"/>
      <c r="BN77" s="142"/>
      <c r="BO77" s="142"/>
      <c r="BP77" s="142"/>
      <c r="BQ77" s="142"/>
      <c r="BR77" s="142"/>
      <c r="BS77" s="142"/>
      <c r="BT77" s="142"/>
      <c r="BU77" s="142"/>
      <c r="BV77" s="142"/>
      <c r="BW77" s="142"/>
      <c r="BX77" s="142"/>
      <c r="BY77" s="142"/>
      <c r="BZ77" s="142"/>
      <c r="CA77" s="142"/>
      <c r="CB77" s="142"/>
      <c r="CC77" s="142"/>
      <c r="CD77" s="142"/>
      <c r="CE77" s="142"/>
      <c r="CF77" s="142"/>
      <c r="CG77" s="142"/>
      <c r="CH77" s="142"/>
      <c r="CI77" s="142"/>
      <c r="CJ77" s="142"/>
      <c r="CK77" s="142"/>
      <c r="CL77" s="142"/>
      <c r="CM77" s="142"/>
      <c r="CN77" s="142"/>
      <c r="CO77" s="142"/>
      <c r="CP77" s="142"/>
      <c r="CQ77" s="142"/>
      <c r="CR77" s="142"/>
      <c r="CS77" s="142"/>
      <c r="CT77" s="142"/>
      <c r="CU77" s="142"/>
      <c r="CV77" s="142"/>
      <c r="CW77" s="142"/>
      <c r="CX77" s="142"/>
      <c r="CY77" s="142"/>
      <c r="CZ77" s="142"/>
      <c r="DA77" s="47" t="s">
        <v>1896</v>
      </c>
      <c r="DB77" s="47" t="s">
        <v>1870</v>
      </c>
      <c r="DC77" s="57" t="s">
        <v>1914</v>
      </c>
      <c r="DD77" s="306"/>
      <c r="DE77" s="58" t="s">
        <v>1872</v>
      </c>
      <c r="DF77" s="47" t="s">
        <v>1898</v>
      </c>
      <c r="DG77" s="47" t="s">
        <v>1874</v>
      </c>
      <c r="DH77" s="47" t="s">
        <v>1875</v>
      </c>
      <c r="DI77" s="47" t="s">
        <v>1876</v>
      </c>
      <c r="DJ77" s="47" t="s">
        <v>1877</v>
      </c>
      <c r="DK77" s="47" t="s">
        <v>481</v>
      </c>
      <c r="DL77" s="49" t="s">
        <v>1899</v>
      </c>
      <c r="DM77" s="47" t="s">
        <v>1878</v>
      </c>
      <c r="DN77" s="47" t="s">
        <v>1879</v>
      </c>
      <c r="DO77" s="47" t="s">
        <v>1880</v>
      </c>
      <c r="DP77" s="47" t="s">
        <v>1881</v>
      </c>
      <c r="DQ77" s="47" t="s">
        <v>1882</v>
      </c>
      <c r="DR77" s="47" t="s">
        <v>1883</v>
      </c>
      <c r="DS77" s="47" t="s">
        <v>524</v>
      </c>
      <c r="DT77" s="47"/>
      <c r="DU77" s="47" t="s">
        <v>56</v>
      </c>
      <c r="DV77" s="47" t="s">
        <v>56</v>
      </c>
      <c r="DW77" s="47" t="s">
        <v>56</v>
      </c>
      <c r="DX77" s="47" t="s">
        <v>56</v>
      </c>
      <c r="DY77" s="47" t="s">
        <v>56</v>
      </c>
      <c r="DZ77" s="47" t="s">
        <v>56</v>
      </c>
    </row>
    <row r="78" spans="1:130" ht="228" x14ac:dyDescent="0.25">
      <c r="A78" s="22" t="str">
        <f t="shared" si="1"/>
        <v>Zipaquirá Verde y sostenible</v>
      </c>
      <c r="B78" s="47">
        <v>45</v>
      </c>
      <c r="C78" s="47" t="s">
        <v>159</v>
      </c>
      <c r="D78" s="47">
        <v>4503</v>
      </c>
      <c r="E78" s="47" t="s">
        <v>1888</v>
      </c>
      <c r="F78" s="93">
        <v>97</v>
      </c>
      <c r="G78" s="50" t="s">
        <v>3287</v>
      </c>
      <c r="H78" s="50" t="s">
        <v>239</v>
      </c>
      <c r="I78" s="50">
        <v>0</v>
      </c>
      <c r="J78" s="50">
        <v>2019</v>
      </c>
      <c r="K78" s="50" t="s">
        <v>1889</v>
      </c>
      <c r="L78" s="25">
        <v>1</v>
      </c>
      <c r="M78" s="96" t="s">
        <v>3288</v>
      </c>
      <c r="N78" s="96"/>
      <c r="O78" s="96"/>
      <c r="P78" s="96"/>
      <c r="Q78" s="96"/>
      <c r="R78" s="47" t="s">
        <v>1911</v>
      </c>
      <c r="S78" s="47">
        <v>4503004</v>
      </c>
      <c r="T78" s="47" t="s">
        <v>1915</v>
      </c>
      <c r="U78" s="138">
        <v>278</v>
      </c>
      <c r="V78" s="47">
        <v>450300400</v>
      </c>
      <c r="W78" s="47" t="s">
        <v>3289</v>
      </c>
      <c r="X78" s="47" t="s">
        <v>239</v>
      </c>
      <c r="Y78" s="47" t="s">
        <v>83</v>
      </c>
      <c r="Z78" s="47">
        <v>2019</v>
      </c>
      <c r="AA78" s="47" t="s">
        <v>1867</v>
      </c>
      <c r="AB78" s="47">
        <v>100</v>
      </c>
      <c r="AC78" s="47" t="s">
        <v>3290</v>
      </c>
      <c r="AD78" s="142"/>
      <c r="AE78" s="142"/>
      <c r="AF78" s="142"/>
      <c r="AG78" s="142"/>
      <c r="AH78" s="142"/>
      <c r="AI78" s="142"/>
      <c r="AJ78" s="142"/>
      <c r="AK78" s="142"/>
      <c r="AL78" s="142"/>
      <c r="AM78" s="142"/>
      <c r="AN78" s="142"/>
      <c r="AO78" s="142"/>
      <c r="AP78" s="142"/>
      <c r="AQ78" s="142"/>
      <c r="AR78" s="142"/>
      <c r="AS78" s="142"/>
      <c r="AT78" s="142"/>
      <c r="AU78" s="142"/>
      <c r="AV78" s="142"/>
      <c r="AW78" s="142"/>
      <c r="AX78" s="142"/>
      <c r="AY78" s="142"/>
      <c r="AZ78" s="142"/>
      <c r="BA78" s="142"/>
      <c r="BB78" s="142"/>
      <c r="BC78" s="142"/>
      <c r="BD78" s="142"/>
      <c r="BE78" s="142"/>
      <c r="BF78" s="142"/>
      <c r="BG78" s="142"/>
      <c r="BH78" s="142"/>
      <c r="BI78" s="142"/>
      <c r="BJ78" s="142"/>
      <c r="BK78" s="142"/>
      <c r="BL78" s="142"/>
      <c r="BM78" s="142"/>
      <c r="BN78" s="142"/>
      <c r="BO78" s="142"/>
      <c r="BP78" s="142"/>
      <c r="BQ78" s="142"/>
      <c r="BR78" s="142"/>
      <c r="BS78" s="142"/>
      <c r="BT78" s="142"/>
      <c r="BU78" s="142"/>
      <c r="BV78" s="142"/>
      <c r="BW78" s="142"/>
      <c r="BX78" s="142"/>
      <c r="BY78" s="142"/>
      <c r="BZ78" s="142"/>
      <c r="CA78" s="142"/>
      <c r="CB78" s="142"/>
      <c r="CC78" s="142"/>
      <c r="CD78" s="142"/>
      <c r="CE78" s="142"/>
      <c r="CF78" s="142"/>
      <c r="CG78" s="142"/>
      <c r="CH78" s="142"/>
      <c r="CI78" s="142"/>
      <c r="CJ78" s="142"/>
      <c r="CK78" s="142"/>
      <c r="CL78" s="142"/>
      <c r="CM78" s="142"/>
      <c r="CN78" s="142"/>
      <c r="CO78" s="142"/>
      <c r="CP78" s="142"/>
      <c r="CQ78" s="142"/>
      <c r="CR78" s="142"/>
      <c r="CS78" s="142"/>
      <c r="CT78" s="142"/>
      <c r="CU78" s="142"/>
      <c r="CV78" s="142"/>
      <c r="CW78" s="142"/>
      <c r="CX78" s="142"/>
      <c r="CY78" s="142"/>
      <c r="CZ78" s="142"/>
      <c r="DA78" s="47" t="s">
        <v>1896</v>
      </c>
      <c r="DB78" s="47" t="s">
        <v>1870</v>
      </c>
      <c r="DC78" s="57" t="s">
        <v>2951</v>
      </c>
      <c r="DD78" s="306"/>
      <c r="DE78" s="58" t="s">
        <v>1872</v>
      </c>
      <c r="DF78" s="47" t="s">
        <v>1898</v>
      </c>
      <c r="DG78" s="47" t="s">
        <v>1874</v>
      </c>
      <c r="DH78" s="47" t="s">
        <v>1875</v>
      </c>
      <c r="DI78" s="47" t="s">
        <v>1876</v>
      </c>
      <c r="DJ78" s="47" t="s">
        <v>1877</v>
      </c>
      <c r="DK78" s="47" t="s">
        <v>481</v>
      </c>
      <c r="DL78" s="47" t="s">
        <v>78</v>
      </c>
      <c r="DM78" s="47" t="s">
        <v>1878</v>
      </c>
      <c r="DN78" s="47" t="s">
        <v>1879</v>
      </c>
      <c r="DO78" s="47" t="s">
        <v>1880</v>
      </c>
      <c r="DP78" s="47" t="s">
        <v>1881</v>
      </c>
      <c r="DQ78" s="47" t="s">
        <v>1882</v>
      </c>
      <c r="DR78" s="47" t="s">
        <v>1883</v>
      </c>
      <c r="DS78" s="47" t="s">
        <v>186</v>
      </c>
      <c r="DT78" s="47"/>
      <c r="DU78" s="47" t="s">
        <v>56</v>
      </c>
      <c r="DV78" s="47" t="s">
        <v>56</v>
      </c>
      <c r="DW78" s="47" t="s">
        <v>56</v>
      </c>
      <c r="DX78" s="47" t="s">
        <v>56</v>
      </c>
      <c r="DY78" s="47" t="s">
        <v>56</v>
      </c>
      <c r="DZ78" s="47" t="s">
        <v>56</v>
      </c>
    </row>
  </sheetData>
  <mergeCells count="50">
    <mergeCell ref="DU2:DZ2"/>
    <mergeCell ref="Z2:Z3"/>
    <mergeCell ref="DA1:DA3"/>
    <mergeCell ref="DB1:DB3"/>
    <mergeCell ref="R1:AD1"/>
    <mergeCell ref="AE1:AE3"/>
    <mergeCell ref="AF1:AF3"/>
    <mergeCell ref="AG1:AW2"/>
    <mergeCell ref="AX1:AX3"/>
    <mergeCell ref="AY1:BO2"/>
    <mergeCell ref="BP1:BP3"/>
    <mergeCell ref="BQ1:CG2"/>
    <mergeCell ref="CH1:CH3"/>
    <mergeCell ref="X2:X3"/>
    <mergeCell ref="AD2:AD3"/>
    <mergeCell ref="AA2:AA3"/>
    <mergeCell ref="AB2:AC3"/>
    <mergeCell ref="DN2:DT2"/>
    <mergeCell ref="S2:S3"/>
    <mergeCell ref="T2:T3"/>
    <mergeCell ref="U2:U3"/>
    <mergeCell ref="V2:V3"/>
    <mergeCell ref="W2:W3"/>
    <mergeCell ref="Y2:Y3"/>
    <mergeCell ref="DF2:DM2"/>
    <mergeCell ref="A1:A3"/>
    <mergeCell ref="B1:B3"/>
    <mergeCell ref="C1:C3"/>
    <mergeCell ref="D1:D3"/>
    <mergeCell ref="E1:E3"/>
    <mergeCell ref="CI1:CY2"/>
    <mergeCell ref="CZ1:CZ3"/>
    <mergeCell ref="L3:M3"/>
    <mergeCell ref="DK3:DL3"/>
    <mergeCell ref="DC2:DC3"/>
    <mergeCell ref="DD2:DD3"/>
    <mergeCell ref="DE2:DE3"/>
    <mergeCell ref="F1:Q2"/>
    <mergeCell ref="R2:R3"/>
    <mergeCell ref="DD74:DD78"/>
    <mergeCell ref="DD70:DD73"/>
    <mergeCell ref="DD4:DD6"/>
    <mergeCell ref="DD7:DD12"/>
    <mergeCell ref="DD13:DD15"/>
    <mergeCell ref="DD16:DD18"/>
    <mergeCell ref="DD19:DD21"/>
    <mergeCell ref="DD22:DD23"/>
    <mergeCell ref="DD24:DD26"/>
    <mergeCell ref="DD27:DD30"/>
    <mergeCell ref="DD31:DD6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Z49"/>
  <sheetViews>
    <sheetView topLeftCell="CO1" zoomScale="60" zoomScaleNormal="60" workbookViewId="0">
      <selection activeCell="CZ1" sqref="CZ1:CZ3"/>
    </sheetView>
  </sheetViews>
  <sheetFormatPr baseColWidth="10" defaultColWidth="17.5703125" defaultRowHeight="15" x14ac:dyDescent="0.25"/>
  <cols>
    <col min="2" max="2" width="0" hidden="1" customWidth="1"/>
    <col min="3" max="3" width="19.5703125" customWidth="1"/>
    <col min="4" max="4" width="0" hidden="1" customWidth="1"/>
    <col min="6" max="6" width="8.5703125" style="21" hidden="1" customWidth="1"/>
    <col min="7" max="7" width="30.28515625" customWidth="1"/>
    <col min="8" max="9" width="17.5703125" customWidth="1"/>
    <col min="10" max="11" width="17.5703125" hidden="1" customWidth="1"/>
    <col min="12" max="17" width="17.5703125" customWidth="1"/>
    <col min="18" max="18" width="20.28515625" customWidth="1"/>
    <col min="19" max="19" width="17.5703125" hidden="1" customWidth="1"/>
    <col min="20" max="20" width="28.5703125" customWidth="1"/>
    <col min="21" max="21" width="7.7109375" hidden="1" customWidth="1"/>
    <col min="22" max="22" width="17.5703125" hidden="1" customWidth="1"/>
    <col min="23" max="23" width="40.140625" customWidth="1"/>
    <col min="24" max="25" width="17.5703125" customWidth="1"/>
    <col min="26" max="27" width="17.5703125" hidden="1" customWidth="1"/>
    <col min="28" max="28" width="17.5703125" customWidth="1"/>
    <col min="29" max="104" width="30.28515625" customWidth="1"/>
    <col min="105" max="105" width="17.5703125" customWidth="1"/>
    <col min="106" max="106" width="35.5703125" customWidth="1"/>
    <col min="107" max="107" width="44.42578125" hidden="1" customWidth="1"/>
    <col min="108" max="108" width="29.42578125" style="3" hidden="1" customWidth="1"/>
    <col min="109" max="109" width="25.42578125" hidden="1" customWidth="1"/>
    <col min="110" max="110" width="28.140625" hidden="1" customWidth="1"/>
    <col min="111" max="112" width="17.5703125" hidden="1" customWidth="1"/>
    <col min="113" max="113" width="22.140625" hidden="1" customWidth="1"/>
    <col min="114" max="114" width="17.5703125" hidden="1" customWidth="1"/>
    <col min="115" max="117" width="0" hidden="1" customWidth="1"/>
    <col min="118" max="118" width="26.28515625" hidden="1" customWidth="1"/>
    <col min="119" max="119" width="25.140625" hidden="1" customWidth="1"/>
    <col min="120" max="120" width="24.5703125" hidden="1" customWidth="1"/>
    <col min="121" max="121" width="21.28515625" hidden="1" customWidth="1"/>
    <col min="122" max="130" width="0" hidden="1" customWidth="1"/>
  </cols>
  <sheetData>
    <row r="1" spans="1:130" ht="24" customHeight="1" x14ac:dyDescent="0.25">
      <c r="A1" s="284" t="s">
        <v>0</v>
      </c>
      <c r="B1" s="284" t="s">
        <v>1</v>
      </c>
      <c r="C1" s="284" t="s">
        <v>2</v>
      </c>
      <c r="D1" s="284" t="s">
        <v>3</v>
      </c>
      <c r="E1" s="284" t="s">
        <v>4</v>
      </c>
      <c r="F1" s="278" t="s">
        <v>5</v>
      </c>
      <c r="G1" s="278"/>
      <c r="H1" s="278"/>
      <c r="I1" s="278"/>
      <c r="J1" s="278"/>
      <c r="K1" s="278"/>
      <c r="L1" s="278"/>
      <c r="M1" s="278"/>
      <c r="N1" s="278"/>
      <c r="O1" s="278"/>
      <c r="P1" s="278"/>
      <c r="Q1" s="278"/>
      <c r="R1" s="270" t="s">
        <v>6</v>
      </c>
      <c r="S1" s="270"/>
      <c r="T1" s="270"/>
      <c r="U1" s="270"/>
      <c r="V1" s="270"/>
      <c r="W1" s="270"/>
      <c r="X1" s="270"/>
      <c r="Y1" s="270"/>
      <c r="Z1" s="270"/>
      <c r="AA1" s="270"/>
      <c r="AB1" s="270"/>
      <c r="AC1" s="270"/>
      <c r="AD1" s="270"/>
      <c r="AE1" s="285" t="s">
        <v>3316</v>
      </c>
      <c r="AF1" s="286" t="s">
        <v>3317</v>
      </c>
      <c r="AG1" s="286" t="s">
        <v>3318</v>
      </c>
      <c r="AH1" s="286"/>
      <c r="AI1" s="286"/>
      <c r="AJ1" s="286"/>
      <c r="AK1" s="286"/>
      <c r="AL1" s="286"/>
      <c r="AM1" s="286"/>
      <c r="AN1" s="286"/>
      <c r="AO1" s="286"/>
      <c r="AP1" s="286"/>
      <c r="AQ1" s="286"/>
      <c r="AR1" s="286"/>
      <c r="AS1" s="286"/>
      <c r="AT1" s="286"/>
      <c r="AU1" s="286"/>
      <c r="AV1" s="286"/>
      <c r="AW1" s="286"/>
      <c r="AX1" s="280" t="s">
        <v>3319</v>
      </c>
      <c r="AY1" s="280" t="s">
        <v>3320</v>
      </c>
      <c r="AZ1" s="280"/>
      <c r="BA1" s="280"/>
      <c r="BB1" s="280"/>
      <c r="BC1" s="280"/>
      <c r="BD1" s="280"/>
      <c r="BE1" s="280"/>
      <c r="BF1" s="280"/>
      <c r="BG1" s="280"/>
      <c r="BH1" s="280"/>
      <c r="BI1" s="280"/>
      <c r="BJ1" s="280"/>
      <c r="BK1" s="280"/>
      <c r="BL1" s="280"/>
      <c r="BM1" s="280"/>
      <c r="BN1" s="280"/>
      <c r="BO1" s="280"/>
      <c r="BP1" s="267" t="s">
        <v>3321</v>
      </c>
      <c r="BQ1" s="267" t="s">
        <v>3322</v>
      </c>
      <c r="BR1" s="267"/>
      <c r="BS1" s="267"/>
      <c r="BT1" s="267"/>
      <c r="BU1" s="267"/>
      <c r="BV1" s="267"/>
      <c r="BW1" s="267"/>
      <c r="BX1" s="267"/>
      <c r="BY1" s="267"/>
      <c r="BZ1" s="267"/>
      <c r="CA1" s="267"/>
      <c r="CB1" s="267"/>
      <c r="CC1" s="267"/>
      <c r="CD1" s="267"/>
      <c r="CE1" s="267"/>
      <c r="CF1" s="267"/>
      <c r="CG1" s="267"/>
      <c r="CH1" s="268" t="s">
        <v>3323</v>
      </c>
      <c r="CI1" s="268" t="s">
        <v>3324</v>
      </c>
      <c r="CJ1" s="268"/>
      <c r="CK1" s="268"/>
      <c r="CL1" s="268"/>
      <c r="CM1" s="268"/>
      <c r="CN1" s="268"/>
      <c r="CO1" s="268"/>
      <c r="CP1" s="268"/>
      <c r="CQ1" s="268"/>
      <c r="CR1" s="268"/>
      <c r="CS1" s="268"/>
      <c r="CT1" s="268"/>
      <c r="CU1" s="268"/>
      <c r="CV1" s="268"/>
      <c r="CW1" s="268"/>
      <c r="CX1" s="268"/>
      <c r="CY1" s="268"/>
      <c r="CZ1" s="269" t="s">
        <v>3325</v>
      </c>
      <c r="DA1" s="270" t="s">
        <v>7</v>
      </c>
      <c r="DB1" s="270" t="s">
        <v>190</v>
      </c>
    </row>
    <row r="2" spans="1:130" ht="15" customHeight="1" x14ac:dyDescent="0.25">
      <c r="A2" s="284"/>
      <c r="B2" s="284"/>
      <c r="C2" s="284"/>
      <c r="D2" s="284"/>
      <c r="E2" s="284"/>
      <c r="F2" s="278"/>
      <c r="G2" s="278"/>
      <c r="H2" s="278"/>
      <c r="I2" s="278"/>
      <c r="J2" s="278"/>
      <c r="K2" s="278"/>
      <c r="L2" s="278"/>
      <c r="M2" s="278"/>
      <c r="N2" s="278"/>
      <c r="O2" s="278"/>
      <c r="P2" s="278"/>
      <c r="Q2" s="278"/>
      <c r="R2" s="270" t="s">
        <v>18</v>
      </c>
      <c r="S2" s="270" t="s">
        <v>19</v>
      </c>
      <c r="T2" s="270" t="s">
        <v>20</v>
      </c>
      <c r="U2" s="288" t="s">
        <v>2941</v>
      </c>
      <c r="V2" s="270" t="s">
        <v>21</v>
      </c>
      <c r="W2" s="270" t="s">
        <v>22</v>
      </c>
      <c r="X2" s="270" t="s">
        <v>13</v>
      </c>
      <c r="Y2" s="270" t="s">
        <v>14</v>
      </c>
      <c r="Z2" s="270" t="s">
        <v>23</v>
      </c>
      <c r="AA2" s="270" t="s">
        <v>16</v>
      </c>
      <c r="AB2" s="270" t="s">
        <v>192</v>
      </c>
      <c r="AC2" s="270"/>
      <c r="AD2" s="270" t="s">
        <v>3315</v>
      </c>
      <c r="AE2" s="285"/>
      <c r="AF2" s="286"/>
      <c r="AG2" s="286"/>
      <c r="AH2" s="286"/>
      <c r="AI2" s="286"/>
      <c r="AJ2" s="286"/>
      <c r="AK2" s="286"/>
      <c r="AL2" s="286"/>
      <c r="AM2" s="286"/>
      <c r="AN2" s="286"/>
      <c r="AO2" s="286"/>
      <c r="AP2" s="286"/>
      <c r="AQ2" s="286"/>
      <c r="AR2" s="286"/>
      <c r="AS2" s="286"/>
      <c r="AT2" s="286"/>
      <c r="AU2" s="286"/>
      <c r="AV2" s="286"/>
      <c r="AW2" s="286"/>
      <c r="AX2" s="280"/>
      <c r="AY2" s="280"/>
      <c r="AZ2" s="280"/>
      <c r="BA2" s="280"/>
      <c r="BB2" s="280"/>
      <c r="BC2" s="280"/>
      <c r="BD2" s="280"/>
      <c r="BE2" s="280"/>
      <c r="BF2" s="280"/>
      <c r="BG2" s="280"/>
      <c r="BH2" s="280"/>
      <c r="BI2" s="280"/>
      <c r="BJ2" s="280"/>
      <c r="BK2" s="280"/>
      <c r="BL2" s="280"/>
      <c r="BM2" s="280"/>
      <c r="BN2" s="280"/>
      <c r="BO2" s="280"/>
      <c r="BP2" s="267"/>
      <c r="BQ2" s="267"/>
      <c r="BR2" s="267"/>
      <c r="BS2" s="267"/>
      <c r="BT2" s="267"/>
      <c r="BU2" s="267"/>
      <c r="BV2" s="267"/>
      <c r="BW2" s="267"/>
      <c r="BX2" s="267"/>
      <c r="BY2" s="267"/>
      <c r="BZ2" s="267"/>
      <c r="CA2" s="267"/>
      <c r="CB2" s="267"/>
      <c r="CC2" s="267"/>
      <c r="CD2" s="267"/>
      <c r="CE2" s="267"/>
      <c r="CF2" s="267"/>
      <c r="CG2" s="267"/>
      <c r="CH2" s="268"/>
      <c r="CI2" s="268"/>
      <c r="CJ2" s="268"/>
      <c r="CK2" s="268"/>
      <c r="CL2" s="268"/>
      <c r="CM2" s="268"/>
      <c r="CN2" s="268"/>
      <c r="CO2" s="268"/>
      <c r="CP2" s="268"/>
      <c r="CQ2" s="268"/>
      <c r="CR2" s="268"/>
      <c r="CS2" s="268"/>
      <c r="CT2" s="268"/>
      <c r="CU2" s="268"/>
      <c r="CV2" s="268"/>
      <c r="CW2" s="268"/>
      <c r="CX2" s="268"/>
      <c r="CY2" s="268"/>
      <c r="CZ2" s="269"/>
      <c r="DA2" s="270"/>
      <c r="DB2" s="270"/>
      <c r="DC2" s="273" t="s">
        <v>2811</v>
      </c>
      <c r="DD2" s="275" t="s">
        <v>8</v>
      </c>
      <c r="DE2" s="272" t="s">
        <v>9</v>
      </c>
      <c r="DF2" s="272" t="s">
        <v>10</v>
      </c>
      <c r="DG2" s="272"/>
      <c r="DH2" s="272"/>
      <c r="DI2" s="272"/>
      <c r="DJ2" s="272"/>
      <c r="DK2" s="272"/>
      <c r="DL2" s="272"/>
      <c r="DM2" s="272"/>
      <c r="DN2" s="279" t="s">
        <v>191</v>
      </c>
      <c r="DO2" s="279"/>
      <c r="DP2" s="279"/>
      <c r="DQ2" s="279"/>
      <c r="DR2" s="279"/>
      <c r="DS2" s="279"/>
      <c r="DT2" s="279"/>
      <c r="DU2" s="271" t="s">
        <v>11</v>
      </c>
      <c r="DV2" s="271"/>
      <c r="DW2" s="271"/>
      <c r="DX2" s="271"/>
      <c r="DY2" s="271"/>
      <c r="DZ2" s="271"/>
    </row>
    <row r="3" spans="1:130" ht="60" x14ac:dyDescent="0.25">
      <c r="A3" s="284"/>
      <c r="B3" s="284"/>
      <c r="C3" s="284"/>
      <c r="D3" s="284"/>
      <c r="E3" s="284"/>
      <c r="F3" s="203" t="s">
        <v>2940</v>
      </c>
      <c r="G3" s="202" t="s">
        <v>12</v>
      </c>
      <c r="H3" s="202" t="s">
        <v>13</v>
      </c>
      <c r="I3" s="202" t="s">
        <v>14</v>
      </c>
      <c r="J3" s="202" t="s">
        <v>15</v>
      </c>
      <c r="K3" s="202" t="s">
        <v>16</v>
      </c>
      <c r="L3" s="287" t="s">
        <v>17</v>
      </c>
      <c r="M3" s="287"/>
      <c r="N3" s="210" t="s">
        <v>3311</v>
      </c>
      <c r="O3" s="199" t="s">
        <v>3312</v>
      </c>
      <c r="P3" s="211" t="s">
        <v>3313</v>
      </c>
      <c r="Q3" s="200" t="s">
        <v>3314</v>
      </c>
      <c r="R3" s="270"/>
      <c r="S3" s="270"/>
      <c r="T3" s="270"/>
      <c r="U3" s="288"/>
      <c r="V3" s="270"/>
      <c r="W3" s="270"/>
      <c r="X3" s="270"/>
      <c r="Y3" s="270"/>
      <c r="Z3" s="270"/>
      <c r="AA3" s="270"/>
      <c r="AB3" s="270"/>
      <c r="AC3" s="270"/>
      <c r="AD3" s="270"/>
      <c r="AE3" s="285"/>
      <c r="AF3" s="286"/>
      <c r="AG3" s="204" t="s">
        <v>3326</v>
      </c>
      <c r="AH3" s="204" t="s">
        <v>3327</v>
      </c>
      <c r="AI3" s="204" t="s">
        <v>3328</v>
      </c>
      <c r="AJ3" s="204" t="s">
        <v>3329</v>
      </c>
      <c r="AK3" s="204" t="s">
        <v>3330</v>
      </c>
      <c r="AL3" s="204" t="s">
        <v>3331</v>
      </c>
      <c r="AM3" s="204" t="s">
        <v>3332</v>
      </c>
      <c r="AN3" s="204" t="s">
        <v>3333</v>
      </c>
      <c r="AO3" s="204" t="s">
        <v>3334</v>
      </c>
      <c r="AP3" s="204" t="s">
        <v>3335</v>
      </c>
      <c r="AQ3" s="204" t="s">
        <v>3336</v>
      </c>
      <c r="AR3" s="204" t="s">
        <v>3337</v>
      </c>
      <c r="AS3" s="204" t="s">
        <v>3338</v>
      </c>
      <c r="AT3" s="204" t="s">
        <v>280</v>
      </c>
      <c r="AU3" s="204" t="s">
        <v>920</v>
      </c>
      <c r="AV3" s="204" t="s">
        <v>3339</v>
      </c>
      <c r="AW3" s="212" t="s">
        <v>3340</v>
      </c>
      <c r="AX3" s="280"/>
      <c r="AY3" s="205" t="s">
        <v>3326</v>
      </c>
      <c r="AZ3" s="205" t="s">
        <v>3327</v>
      </c>
      <c r="BA3" s="205" t="s">
        <v>3328</v>
      </c>
      <c r="BB3" s="205" t="s">
        <v>3329</v>
      </c>
      <c r="BC3" s="205" t="s">
        <v>3330</v>
      </c>
      <c r="BD3" s="205" t="s">
        <v>3331</v>
      </c>
      <c r="BE3" s="205" t="s">
        <v>3332</v>
      </c>
      <c r="BF3" s="205" t="s">
        <v>3333</v>
      </c>
      <c r="BG3" s="205" t="s">
        <v>3334</v>
      </c>
      <c r="BH3" s="205" t="s">
        <v>3335</v>
      </c>
      <c r="BI3" s="205" t="s">
        <v>3336</v>
      </c>
      <c r="BJ3" s="205" t="s">
        <v>3337</v>
      </c>
      <c r="BK3" s="205" t="s">
        <v>3338</v>
      </c>
      <c r="BL3" s="205" t="s">
        <v>280</v>
      </c>
      <c r="BM3" s="205" t="s">
        <v>920</v>
      </c>
      <c r="BN3" s="205" t="s">
        <v>3339</v>
      </c>
      <c r="BO3" s="206" t="s">
        <v>3341</v>
      </c>
      <c r="BP3" s="267"/>
      <c r="BQ3" s="207" t="s">
        <v>3326</v>
      </c>
      <c r="BR3" s="207" t="s">
        <v>3327</v>
      </c>
      <c r="BS3" s="207" t="s">
        <v>3328</v>
      </c>
      <c r="BT3" s="207" t="s">
        <v>3329</v>
      </c>
      <c r="BU3" s="207" t="s">
        <v>3330</v>
      </c>
      <c r="BV3" s="207" t="s">
        <v>3331</v>
      </c>
      <c r="BW3" s="207" t="s">
        <v>3332</v>
      </c>
      <c r="BX3" s="207" t="s">
        <v>3333</v>
      </c>
      <c r="BY3" s="207" t="s">
        <v>3334</v>
      </c>
      <c r="BZ3" s="207" t="s">
        <v>3335</v>
      </c>
      <c r="CA3" s="207" t="s">
        <v>3336</v>
      </c>
      <c r="CB3" s="207" t="s">
        <v>3337</v>
      </c>
      <c r="CC3" s="207" t="s">
        <v>3338</v>
      </c>
      <c r="CD3" s="207" t="s">
        <v>280</v>
      </c>
      <c r="CE3" s="207" t="s">
        <v>920</v>
      </c>
      <c r="CF3" s="207" t="s">
        <v>3339</v>
      </c>
      <c r="CG3" s="208" t="s">
        <v>3342</v>
      </c>
      <c r="CH3" s="268"/>
      <c r="CI3" s="209" t="s">
        <v>3326</v>
      </c>
      <c r="CJ3" s="209" t="s">
        <v>3327</v>
      </c>
      <c r="CK3" s="209" t="s">
        <v>3328</v>
      </c>
      <c r="CL3" s="209" t="s">
        <v>3329</v>
      </c>
      <c r="CM3" s="209" t="s">
        <v>3330</v>
      </c>
      <c r="CN3" s="209" t="s">
        <v>3331</v>
      </c>
      <c r="CO3" s="209" t="s">
        <v>3332</v>
      </c>
      <c r="CP3" s="209" t="s">
        <v>3333</v>
      </c>
      <c r="CQ3" s="209" t="s">
        <v>3334</v>
      </c>
      <c r="CR3" s="209" t="s">
        <v>3335</v>
      </c>
      <c r="CS3" s="209" t="s">
        <v>3336</v>
      </c>
      <c r="CT3" s="209" t="s">
        <v>3337</v>
      </c>
      <c r="CU3" s="209" t="s">
        <v>3338</v>
      </c>
      <c r="CV3" s="209" t="s">
        <v>280</v>
      </c>
      <c r="CW3" s="209" t="s">
        <v>920</v>
      </c>
      <c r="CX3" s="209" t="s">
        <v>3339</v>
      </c>
      <c r="CY3" s="213" t="s">
        <v>3343</v>
      </c>
      <c r="CZ3" s="269"/>
      <c r="DA3" s="270"/>
      <c r="DB3" s="270"/>
      <c r="DC3" s="274"/>
      <c r="DD3" s="276"/>
      <c r="DE3" s="272"/>
      <c r="DF3" s="143" t="s">
        <v>24</v>
      </c>
      <c r="DG3" s="143" t="s">
        <v>193</v>
      </c>
      <c r="DH3" s="143" t="s">
        <v>25</v>
      </c>
      <c r="DI3" s="143" t="s">
        <v>26</v>
      </c>
      <c r="DJ3" s="143" t="s">
        <v>27</v>
      </c>
      <c r="DK3" s="272" t="s">
        <v>27</v>
      </c>
      <c r="DL3" s="272"/>
      <c r="DM3" s="143" t="s">
        <v>28</v>
      </c>
      <c r="DN3" s="144" t="s">
        <v>29</v>
      </c>
      <c r="DO3" s="144" t="s">
        <v>30</v>
      </c>
      <c r="DP3" s="144" t="s">
        <v>31</v>
      </c>
      <c r="DQ3" s="144" t="s">
        <v>32</v>
      </c>
      <c r="DR3" s="144" t="s">
        <v>33</v>
      </c>
      <c r="DS3" s="144" t="s">
        <v>34</v>
      </c>
      <c r="DT3" s="144" t="s">
        <v>194</v>
      </c>
      <c r="DU3" s="2" t="s">
        <v>35</v>
      </c>
      <c r="DV3" s="2" t="s">
        <v>36</v>
      </c>
      <c r="DW3" s="2" t="s">
        <v>37</v>
      </c>
      <c r="DX3" s="2" t="s">
        <v>38</v>
      </c>
      <c r="DY3" s="2" t="s">
        <v>39</v>
      </c>
      <c r="DZ3" s="2" t="s">
        <v>195</v>
      </c>
    </row>
    <row r="4" spans="1:130" ht="313.5" x14ac:dyDescent="0.25">
      <c r="A4" s="22" t="s">
        <v>2155</v>
      </c>
      <c r="B4" s="97">
        <v>45</v>
      </c>
      <c r="C4" s="97" t="s">
        <v>2156</v>
      </c>
      <c r="D4" s="97">
        <v>4502</v>
      </c>
      <c r="E4" s="96" t="s">
        <v>2157</v>
      </c>
      <c r="F4" s="96">
        <v>98</v>
      </c>
      <c r="G4" s="97" t="s">
        <v>2158</v>
      </c>
      <c r="H4" s="97" t="s">
        <v>239</v>
      </c>
      <c r="I4" s="98">
        <v>3.7999999999999999E-2</v>
      </c>
      <c r="J4" s="97">
        <v>2019</v>
      </c>
      <c r="K4" s="97" t="s">
        <v>2159</v>
      </c>
      <c r="L4" s="98">
        <v>4.2000000000000003E-2</v>
      </c>
      <c r="M4" s="97" t="s">
        <v>2160</v>
      </c>
      <c r="N4" s="146"/>
      <c r="O4" s="146"/>
      <c r="P4" s="146"/>
      <c r="Q4" s="146"/>
      <c r="R4" s="97" t="s">
        <v>2161</v>
      </c>
      <c r="S4" s="97">
        <v>4502001</v>
      </c>
      <c r="T4" s="97" t="s">
        <v>3156</v>
      </c>
      <c r="U4" s="97">
        <v>279</v>
      </c>
      <c r="V4" s="99">
        <v>450200100</v>
      </c>
      <c r="W4" s="47" t="s">
        <v>3157</v>
      </c>
      <c r="X4" s="99" t="s">
        <v>47</v>
      </c>
      <c r="Y4" s="99">
        <v>29</v>
      </c>
      <c r="Z4" s="99">
        <v>2019</v>
      </c>
      <c r="AA4" s="99" t="s">
        <v>2162</v>
      </c>
      <c r="AB4" s="99">
        <v>48</v>
      </c>
      <c r="AC4" s="99" t="s">
        <v>2163</v>
      </c>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c r="BI4" s="99"/>
      <c r="BJ4" s="99"/>
      <c r="BK4" s="99"/>
      <c r="BL4" s="99"/>
      <c r="BM4" s="99"/>
      <c r="BN4" s="99"/>
      <c r="BO4" s="99"/>
      <c r="BP4" s="99"/>
      <c r="BQ4" s="99"/>
      <c r="BR4" s="99"/>
      <c r="BS4" s="99"/>
      <c r="BT4" s="99"/>
      <c r="BU4" s="99"/>
      <c r="BV4" s="99"/>
      <c r="BW4" s="99"/>
      <c r="BX4" s="99"/>
      <c r="BY4" s="99"/>
      <c r="BZ4" s="99"/>
      <c r="CA4" s="99"/>
      <c r="CB4" s="99"/>
      <c r="CC4" s="99"/>
      <c r="CD4" s="99"/>
      <c r="CE4" s="99"/>
      <c r="CF4" s="99"/>
      <c r="CG4" s="99"/>
      <c r="CH4" s="99"/>
      <c r="CI4" s="99"/>
      <c r="CJ4" s="99"/>
      <c r="CK4" s="99"/>
      <c r="CL4" s="99"/>
      <c r="CM4" s="99"/>
      <c r="CN4" s="99"/>
      <c r="CO4" s="99"/>
      <c r="CP4" s="99"/>
      <c r="CQ4" s="99"/>
      <c r="CR4" s="99"/>
      <c r="CS4" s="99"/>
      <c r="CT4" s="99"/>
      <c r="CU4" s="99"/>
      <c r="CV4" s="99"/>
      <c r="CW4" s="99"/>
      <c r="CX4" s="99"/>
      <c r="CY4" s="99"/>
      <c r="CZ4" s="99"/>
      <c r="DA4" s="99" t="s">
        <v>2162</v>
      </c>
      <c r="DB4" s="99" t="s">
        <v>2164</v>
      </c>
      <c r="DC4" s="100" t="s">
        <v>2165</v>
      </c>
      <c r="DD4" s="305">
        <v>1402000000</v>
      </c>
      <c r="DE4" s="47" t="s">
        <v>2166</v>
      </c>
      <c r="DF4" s="47" t="s">
        <v>2167</v>
      </c>
      <c r="DG4" s="47" t="s">
        <v>2168</v>
      </c>
      <c r="DH4" s="47" t="s">
        <v>2169</v>
      </c>
      <c r="DI4" s="47" t="s">
        <v>157</v>
      </c>
      <c r="DJ4" s="47" t="s">
        <v>1660</v>
      </c>
      <c r="DK4" s="47" t="s">
        <v>2170</v>
      </c>
      <c r="DL4" s="47" t="s">
        <v>2171</v>
      </c>
      <c r="DM4" s="47" t="s">
        <v>2172</v>
      </c>
      <c r="DN4" s="47" t="s">
        <v>2173</v>
      </c>
      <c r="DO4" s="47" t="s">
        <v>2173</v>
      </c>
      <c r="DP4" s="47" t="s">
        <v>2174</v>
      </c>
      <c r="DQ4" s="47" t="s">
        <v>1462</v>
      </c>
      <c r="DR4" s="47" t="s">
        <v>1380</v>
      </c>
      <c r="DS4" s="47" t="s">
        <v>2175</v>
      </c>
      <c r="DT4" s="47" t="s">
        <v>2176</v>
      </c>
      <c r="DU4" s="47" t="s">
        <v>56</v>
      </c>
      <c r="DV4" s="47" t="s">
        <v>56</v>
      </c>
      <c r="DW4" s="47" t="s">
        <v>56</v>
      </c>
      <c r="DX4" s="47" t="s">
        <v>56</v>
      </c>
      <c r="DY4" s="47" t="s">
        <v>56</v>
      </c>
      <c r="DZ4" s="47" t="s">
        <v>56</v>
      </c>
    </row>
    <row r="5" spans="1:130" ht="313.5" x14ac:dyDescent="0.25">
      <c r="A5" s="22" t="s">
        <v>2155</v>
      </c>
      <c r="B5" s="97">
        <v>45</v>
      </c>
      <c r="C5" s="97" t="s">
        <v>2156</v>
      </c>
      <c r="D5" s="97">
        <v>4502</v>
      </c>
      <c r="E5" s="96" t="s">
        <v>2157</v>
      </c>
      <c r="F5" s="96">
        <v>98</v>
      </c>
      <c r="G5" s="97" t="s">
        <v>2158</v>
      </c>
      <c r="H5" s="97" t="s">
        <v>239</v>
      </c>
      <c r="I5" s="98">
        <v>3.7999999999999999E-2</v>
      </c>
      <c r="J5" s="97">
        <v>2019</v>
      </c>
      <c r="K5" s="97" t="s">
        <v>2159</v>
      </c>
      <c r="L5" s="98">
        <v>4.2000000000000003E-2</v>
      </c>
      <c r="M5" s="97" t="s">
        <v>2160</v>
      </c>
      <c r="N5" s="146"/>
      <c r="O5" s="146"/>
      <c r="P5" s="146"/>
      <c r="Q5" s="146"/>
      <c r="R5" s="97" t="s">
        <v>2161</v>
      </c>
      <c r="S5" s="97">
        <v>4502001</v>
      </c>
      <c r="T5" s="97" t="s">
        <v>3156</v>
      </c>
      <c r="U5" s="97">
        <v>280</v>
      </c>
      <c r="V5" s="99">
        <v>450200100</v>
      </c>
      <c r="W5" s="47" t="s">
        <v>3044</v>
      </c>
      <c r="X5" s="99" t="s">
        <v>47</v>
      </c>
      <c r="Y5" s="99">
        <v>0</v>
      </c>
      <c r="Z5" s="99">
        <v>2019</v>
      </c>
      <c r="AA5" s="99" t="s">
        <v>2162</v>
      </c>
      <c r="AB5" s="99">
        <v>1</v>
      </c>
      <c r="AC5" s="99" t="s">
        <v>3045</v>
      </c>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c r="BT5" s="99"/>
      <c r="BU5" s="99"/>
      <c r="BV5" s="99"/>
      <c r="BW5" s="99"/>
      <c r="BX5" s="99"/>
      <c r="BY5" s="99"/>
      <c r="BZ5" s="99"/>
      <c r="CA5" s="99"/>
      <c r="CB5" s="99"/>
      <c r="CC5" s="99"/>
      <c r="CD5" s="99"/>
      <c r="CE5" s="99"/>
      <c r="CF5" s="99"/>
      <c r="CG5" s="99"/>
      <c r="CH5" s="99"/>
      <c r="CI5" s="99"/>
      <c r="CJ5" s="99"/>
      <c r="CK5" s="99"/>
      <c r="CL5" s="99"/>
      <c r="CM5" s="99"/>
      <c r="CN5" s="99"/>
      <c r="CO5" s="99"/>
      <c r="CP5" s="99"/>
      <c r="CQ5" s="99"/>
      <c r="CR5" s="99"/>
      <c r="CS5" s="99"/>
      <c r="CT5" s="99"/>
      <c r="CU5" s="99"/>
      <c r="CV5" s="99"/>
      <c r="CW5" s="99"/>
      <c r="CX5" s="99"/>
      <c r="CY5" s="99"/>
      <c r="CZ5" s="99"/>
      <c r="DA5" s="99" t="s">
        <v>2162</v>
      </c>
      <c r="DB5" s="99" t="s">
        <v>2164</v>
      </c>
      <c r="DC5" s="100" t="s">
        <v>2165</v>
      </c>
      <c r="DD5" s="305"/>
      <c r="DE5" s="47" t="s">
        <v>2166</v>
      </c>
      <c r="DF5" s="47" t="s">
        <v>2167</v>
      </c>
      <c r="DG5" s="47" t="s">
        <v>2168</v>
      </c>
      <c r="DH5" s="47" t="s">
        <v>2169</v>
      </c>
      <c r="DI5" s="47" t="s">
        <v>157</v>
      </c>
      <c r="DJ5" s="47" t="s">
        <v>1660</v>
      </c>
      <c r="DK5" s="47" t="s">
        <v>2170</v>
      </c>
      <c r="DL5" s="47" t="s">
        <v>2171</v>
      </c>
      <c r="DM5" s="47" t="s">
        <v>2172</v>
      </c>
      <c r="DN5" s="47" t="s">
        <v>2173</v>
      </c>
      <c r="DO5" s="47" t="s">
        <v>2173</v>
      </c>
      <c r="DP5" s="47" t="s">
        <v>2174</v>
      </c>
      <c r="DQ5" s="47" t="s">
        <v>1462</v>
      </c>
      <c r="DR5" s="47" t="s">
        <v>1380</v>
      </c>
      <c r="DS5" s="47" t="s">
        <v>2175</v>
      </c>
      <c r="DT5" s="47" t="s">
        <v>2176</v>
      </c>
      <c r="DU5" s="47" t="s">
        <v>56</v>
      </c>
      <c r="DV5" s="47" t="s">
        <v>56</v>
      </c>
      <c r="DW5" s="47" t="s">
        <v>56</v>
      </c>
      <c r="DX5" s="47" t="s">
        <v>56</v>
      </c>
      <c r="DY5" s="47" t="s">
        <v>56</v>
      </c>
      <c r="DZ5" s="47" t="s">
        <v>56</v>
      </c>
    </row>
    <row r="6" spans="1:130" ht="409.5" x14ac:dyDescent="0.25">
      <c r="A6" s="22" t="s">
        <v>2155</v>
      </c>
      <c r="B6" s="97">
        <v>45</v>
      </c>
      <c r="C6" s="97" t="s">
        <v>2156</v>
      </c>
      <c r="D6" s="97">
        <v>4502</v>
      </c>
      <c r="E6" s="96" t="s">
        <v>2157</v>
      </c>
      <c r="F6" s="96">
        <v>98</v>
      </c>
      <c r="G6" s="97" t="s">
        <v>2158</v>
      </c>
      <c r="H6" s="97" t="s">
        <v>239</v>
      </c>
      <c r="I6" s="98">
        <v>3.7999999999999999E-2</v>
      </c>
      <c r="J6" s="97">
        <v>2019</v>
      </c>
      <c r="K6" s="97" t="s">
        <v>2159</v>
      </c>
      <c r="L6" s="98">
        <v>4.2000000000000003E-2</v>
      </c>
      <c r="M6" s="97" t="s">
        <v>2160</v>
      </c>
      <c r="N6" s="146"/>
      <c r="O6" s="146"/>
      <c r="P6" s="146"/>
      <c r="Q6" s="146"/>
      <c r="R6" s="312" t="s">
        <v>2177</v>
      </c>
      <c r="S6" s="97">
        <v>4502001</v>
      </c>
      <c r="T6" s="97" t="s">
        <v>2178</v>
      </c>
      <c r="U6" s="97">
        <v>281</v>
      </c>
      <c r="V6" s="99">
        <v>450200100</v>
      </c>
      <c r="W6" s="99" t="s">
        <v>2179</v>
      </c>
      <c r="X6" s="99" t="s">
        <v>47</v>
      </c>
      <c r="Y6" s="99">
        <v>3</v>
      </c>
      <c r="Z6" s="99">
        <v>2019</v>
      </c>
      <c r="AA6" s="99" t="s">
        <v>2162</v>
      </c>
      <c r="AB6" s="99">
        <v>8</v>
      </c>
      <c r="AC6" s="99" t="s">
        <v>2180</v>
      </c>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BD6" s="99"/>
      <c r="BE6" s="99"/>
      <c r="BF6" s="99"/>
      <c r="BG6" s="99"/>
      <c r="BH6" s="99"/>
      <c r="BI6" s="99"/>
      <c r="BJ6" s="99"/>
      <c r="BK6" s="99"/>
      <c r="BL6" s="99"/>
      <c r="BM6" s="99"/>
      <c r="BN6" s="99"/>
      <c r="BO6" s="99"/>
      <c r="BP6" s="99"/>
      <c r="BQ6" s="99"/>
      <c r="BR6" s="99"/>
      <c r="BS6" s="99"/>
      <c r="BT6" s="99"/>
      <c r="BU6" s="99"/>
      <c r="BV6" s="99"/>
      <c r="BW6" s="99"/>
      <c r="BX6" s="99"/>
      <c r="BY6" s="99"/>
      <c r="BZ6" s="99"/>
      <c r="CA6" s="99"/>
      <c r="CB6" s="99"/>
      <c r="CC6" s="99"/>
      <c r="CD6" s="99"/>
      <c r="CE6" s="99"/>
      <c r="CF6" s="99"/>
      <c r="CG6" s="99"/>
      <c r="CH6" s="99"/>
      <c r="CI6" s="99"/>
      <c r="CJ6" s="99"/>
      <c r="CK6" s="99"/>
      <c r="CL6" s="99"/>
      <c r="CM6" s="99"/>
      <c r="CN6" s="99"/>
      <c r="CO6" s="99"/>
      <c r="CP6" s="99"/>
      <c r="CQ6" s="99"/>
      <c r="CR6" s="99"/>
      <c r="CS6" s="99"/>
      <c r="CT6" s="99"/>
      <c r="CU6" s="99"/>
      <c r="CV6" s="99"/>
      <c r="CW6" s="99"/>
      <c r="CX6" s="99"/>
      <c r="CY6" s="99"/>
      <c r="CZ6" s="99"/>
      <c r="DA6" s="99" t="s">
        <v>2162</v>
      </c>
      <c r="DB6" s="99" t="s">
        <v>2181</v>
      </c>
      <c r="DC6" s="100" t="s">
        <v>2182</v>
      </c>
      <c r="DD6" s="305"/>
      <c r="DE6" s="47" t="s">
        <v>2166</v>
      </c>
      <c r="DF6" s="47" t="s">
        <v>2167</v>
      </c>
      <c r="DG6" s="47" t="s">
        <v>2168</v>
      </c>
      <c r="DH6" s="47" t="s">
        <v>2169</v>
      </c>
      <c r="DI6" s="47" t="s">
        <v>157</v>
      </c>
      <c r="DJ6" s="47" t="s">
        <v>1660</v>
      </c>
      <c r="DK6" s="47" t="s">
        <v>2170</v>
      </c>
      <c r="DL6" s="47" t="s">
        <v>2171</v>
      </c>
      <c r="DM6" s="47" t="s">
        <v>2172</v>
      </c>
      <c r="DN6" s="47" t="s">
        <v>2173</v>
      </c>
      <c r="DO6" s="47" t="s">
        <v>2173</v>
      </c>
      <c r="DP6" s="47" t="s">
        <v>2174</v>
      </c>
      <c r="DQ6" s="47" t="s">
        <v>1462</v>
      </c>
      <c r="DR6" s="47" t="s">
        <v>1380</v>
      </c>
      <c r="DS6" s="47" t="s">
        <v>2175</v>
      </c>
      <c r="DT6" s="47" t="s">
        <v>2176</v>
      </c>
      <c r="DU6" s="47" t="s">
        <v>56</v>
      </c>
      <c r="DV6" s="47" t="s">
        <v>56</v>
      </c>
      <c r="DW6" s="47" t="s">
        <v>56</v>
      </c>
      <c r="DX6" s="47" t="s">
        <v>56</v>
      </c>
      <c r="DY6" s="47" t="s">
        <v>56</v>
      </c>
      <c r="DZ6" s="47" t="s">
        <v>56</v>
      </c>
    </row>
    <row r="7" spans="1:130" ht="256.5" x14ac:dyDescent="0.25">
      <c r="A7" s="22" t="s">
        <v>2155</v>
      </c>
      <c r="B7" s="97">
        <v>45</v>
      </c>
      <c r="C7" s="97" t="s">
        <v>2156</v>
      </c>
      <c r="D7" s="97">
        <v>4502</v>
      </c>
      <c r="E7" s="96" t="s">
        <v>2157</v>
      </c>
      <c r="F7" s="96">
        <v>98</v>
      </c>
      <c r="G7" s="97" t="s">
        <v>2158</v>
      </c>
      <c r="H7" s="97" t="s">
        <v>239</v>
      </c>
      <c r="I7" s="98">
        <v>3.7999999999999999E-2</v>
      </c>
      <c r="J7" s="97">
        <v>2019</v>
      </c>
      <c r="K7" s="97" t="s">
        <v>2159</v>
      </c>
      <c r="L7" s="98">
        <v>4.2000000000000003E-2</v>
      </c>
      <c r="M7" s="97" t="s">
        <v>2160</v>
      </c>
      <c r="N7" s="146"/>
      <c r="O7" s="146"/>
      <c r="P7" s="146"/>
      <c r="Q7" s="146"/>
      <c r="R7" s="312"/>
      <c r="S7" s="97">
        <v>4502001</v>
      </c>
      <c r="T7" s="97" t="s">
        <v>2183</v>
      </c>
      <c r="U7" s="139">
        <v>282</v>
      </c>
      <c r="V7" s="97">
        <v>450200100</v>
      </c>
      <c r="W7" s="47" t="s">
        <v>3158</v>
      </c>
      <c r="X7" s="97" t="s">
        <v>390</v>
      </c>
      <c r="Y7" s="97">
        <v>233</v>
      </c>
      <c r="Z7" s="97">
        <v>2019</v>
      </c>
      <c r="AA7" s="97" t="s">
        <v>2162</v>
      </c>
      <c r="AB7" s="97">
        <v>300</v>
      </c>
      <c r="AC7" s="97" t="s">
        <v>2184</v>
      </c>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c r="BD7" s="146"/>
      <c r="BE7" s="146"/>
      <c r="BF7" s="146"/>
      <c r="BG7" s="146"/>
      <c r="BH7" s="146"/>
      <c r="BI7" s="146"/>
      <c r="BJ7" s="146"/>
      <c r="BK7" s="146"/>
      <c r="BL7" s="146"/>
      <c r="BM7" s="146"/>
      <c r="BN7" s="146"/>
      <c r="BO7" s="146"/>
      <c r="BP7" s="146"/>
      <c r="BQ7" s="146"/>
      <c r="BR7" s="146"/>
      <c r="BS7" s="146"/>
      <c r="BT7" s="146"/>
      <c r="BU7" s="146"/>
      <c r="BV7" s="146"/>
      <c r="BW7" s="146"/>
      <c r="BX7" s="146"/>
      <c r="BY7" s="146"/>
      <c r="BZ7" s="146"/>
      <c r="CA7" s="146"/>
      <c r="CB7" s="146"/>
      <c r="CC7" s="146"/>
      <c r="CD7" s="146"/>
      <c r="CE7" s="146"/>
      <c r="CF7" s="146"/>
      <c r="CG7" s="146"/>
      <c r="CH7" s="146"/>
      <c r="CI7" s="146"/>
      <c r="CJ7" s="146"/>
      <c r="CK7" s="146"/>
      <c r="CL7" s="146"/>
      <c r="CM7" s="146"/>
      <c r="CN7" s="146"/>
      <c r="CO7" s="146"/>
      <c r="CP7" s="146"/>
      <c r="CQ7" s="146"/>
      <c r="CR7" s="146"/>
      <c r="CS7" s="146"/>
      <c r="CT7" s="146"/>
      <c r="CU7" s="146"/>
      <c r="CV7" s="146"/>
      <c r="CW7" s="146"/>
      <c r="CX7" s="146"/>
      <c r="CY7" s="146"/>
      <c r="CZ7" s="146"/>
      <c r="DA7" s="97" t="s">
        <v>2162</v>
      </c>
      <c r="DB7" s="97" t="s">
        <v>2181</v>
      </c>
      <c r="DC7" s="49" t="s">
        <v>2185</v>
      </c>
      <c r="DD7" s="305"/>
      <c r="DE7" s="47" t="s">
        <v>2166</v>
      </c>
      <c r="DF7" s="47" t="s">
        <v>2167</v>
      </c>
      <c r="DG7" s="47" t="s">
        <v>2168</v>
      </c>
      <c r="DH7" s="47" t="s">
        <v>2169</v>
      </c>
      <c r="DI7" s="47" t="s">
        <v>157</v>
      </c>
      <c r="DJ7" s="47" t="s">
        <v>1660</v>
      </c>
      <c r="DK7" s="47" t="s">
        <v>2170</v>
      </c>
      <c r="DL7" s="47" t="s">
        <v>2171</v>
      </c>
      <c r="DM7" s="47" t="s">
        <v>2172</v>
      </c>
      <c r="DN7" s="47" t="s">
        <v>2173</v>
      </c>
      <c r="DO7" s="47" t="s">
        <v>2173</v>
      </c>
      <c r="DP7" s="47" t="s">
        <v>2174</v>
      </c>
      <c r="DQ7" s="47" t="s">
        <v>1462</v>
      </c>
      <c r="DR7" s="47" t="s">
        <v>1380</v>
      </c>
      <c r="DS7" s="47" t="s">
        <v>2175</v>
      </c>
      <c r="DT7" s="47" t="s">
        <v>2176</v>
      </c>
      <c r="DU7" s="47" t="s">
        <v>56</v>
      </c>
      <c r="DV7" s="47" t="s">
        <v>56</v>
      </c>
      <c r="DW7" s="47" t="s">
        <v>56</v>
      </c>
      <c r="DX7" s="47" t="s">
        <v>56</v>
      </c>
      <c r="DY7" s="47" t="s">
        <v>56</v>
      </c>
      <c r="DZ7" s="47" t="s">
        <v>56</v>
      </c>
    </row>
    <row r="8" spans="1:130" ht="256.5" x14ac:dyDescent="0.25">
      <c r="A8" s="22" t="s">
        <v>2155</v>
      </c>
      <c r="B8" s="97">
        <v>45</v>
      </c>
      <c r="C8" s="97" t="s">
        <v>2156</v>
      </c>
      <c r="D8" s="97">
        <v>4502</v>
      </c>
      <c r="E8" s="96" t="s">
        <v>2157</v>
      </c>
      <c r="F8" s="96">
        <v>99</v>
      </c>
      <c r="G8" s="97" t="s">
        <v>2186</v>
      </c>
      <c r="H8" s="97" t="s">
        <v>47</v>
      </c>
      <c r="I8" s="97" t="s">
        <v>83</v>
      </c>
      <c r="J8" s="97">
        <v>2019</v>
      </c>
      <c r="K8" s="97" t="s">
        <v>2159</v>
      </c>
      <c r="L8" s="97">
        <v>6</v>
      </c>
      <c r="M8" s="97" t="s">
        <v>2187</v>
      </c>
      <c r="N8" s="146"/>
      <c r="O8" s="146"/>
      <c r="P8" s="146"/>
      <c r="Q8" s="146"/>
      <c r="R8" s="312" t="s">
        <v>2188</v>
      </c>
      <c r="S8" s="47">
        <v>4502001</v>
      </c>
      <c r="T8" s="47" t="s">
        <v>2189</v>
      </c>
      <c r="U8" s="139">
        <v>283</v>
      </c>
      <c r="V8" s="97">
        <v>450200100</v>
      </c>
      <c r="W8" s="99" t="s">
        <v>2190</v>
      </c>
      <c r="X8" s="47" t="s">
        <v>47</v>
      </c>
      <c r="Y8" s="47">
        <v>0</v>
      </c>
      <c r="Z8" s="97">
        <v>2019</v>
      </c>
      <c r="AA8" s="97" t="s">
        <v>2162</v>
      </c>
      <c r="AB8" s="47">
        <v>1</v>
      </c>
      <c r="AC8" s="47" t="s">
        <v>2191</v>
      </c>
      <c r="AD8" s="142"/>
      <c r="AE8" s="142"/>
      <c r="AF8" s="142"/>
      <c r="AG8" s="142"/>
      <c r="AH8" s="142"/>
      <c r="AI8" s="142"/>
      <c r="AJ8" s="142"/>
      <c r="AK8" s="142"/>
      <c r="AL8" s="142"/>
      <c r="AM8" s="142"/>
      <c r="AN8" s="142"/>
      <c r="AO8" s="142"/>
      <c r="AP8" s="142"/>
      <c r="AQ8" s="142"/>
      <c r="AR8" s="142"/>
      <c r="AS8" s="142"/>
      <c r="AT8" s="142"/>
      <c r="AU8" s="142"/>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2"/>
      <c r="CN8" s="142"/>
      <c r="CO8" s="142"/>
      <c r="CP8" s="142"/>
      <c r="CQ8" s="142"/>
      <c r="CR8" s="142"/>
      <c r="CS8" s="142"/>
      <c r="CT8" s="142"/>
      <c r="CU8" s="142"/>
      <c r="CV8" s="142"/>
      <c r="CW8" s="142"/>
      <c r="CX8" s="142"/>
      <c r="CY8" s="142"/>
      <c r="CZ8" s="142"/>
      <c r="DA8" s="97" t="s">
        <v>2162</v>
      </c>
      <c r="DB8" s="47" t="s">
        <v>2192</v>
      </c>
      <c r="DC8" s="100" t="s">
        <v>2193</v>
      </c>
      <c r="DD8" s="305"/>
      <c r="DE8" s="47" t="s">
        <v>2166</v>
      </c>
      <c r="DF8" s="47" t="s">
        <v>2167</v>
      </c>
      <c r="DG8" s="47" t="s">
        <v>2168</v>
      </c>
      <c r="DH8" s="47" t="s">
        <v>2169</v>
      </c>
      <c r="DI8" s="47" t="s">
        <v>157</v>
      </c>
      <c r="DJ8" s="47" t="s">
        <v>1660</v>
      </c>
      <c r="DK8" s="47" t="s">
        <v>2170</v>
      </c>
      <c r="DL8" s="47" t="s">
        <v>2171</v>
      </c>
      <c r="DM8" s="47" t="s">
        <v>2172</v>
      </c>
      <c r="DN8" s="47" t="s">
        <v>2173</v>
      </c>
      <c r="DO8" s="47" t="s">
        <v>2173</v>
      </c>
      <c r="DP8" s="47" t="s">
        <v>2174</v>
      </c>
      <c r="DQ8" s="47" t="s">
        <v>1462</v>
      </c>
      <c r="DR8" s="47" t="s">
        <v>1380</v>
      </c>
      <c r="DS8" s="47" t="s">
        <v>2175</v>
      </c>
      <c r="DT8" s="47" t="s">
        <v>2194</v>
      </c>
      <c r="DU8" s="47" t="s">
        <v>56</v>
      </c>
      <c r="DV8" s="47" t="s">
        <v>56</v>
      </c>
      <c r="DW8" s="47" t="s">
        <v>56</v>
      </c>
      <c r="DX8" s="47" t="s">
        <v>56</v>
      </c>
      <c r="DY8" s="47" t="s">
        <v>56</v>
      </c>
      <c r="DZ8" s="47" t="s">
        <v>56</v>
      </c>
    </row>
    <row r="9" spans="1:130" ht="299.25" x14ac:dyDescent="0.25">
      <c r="A9" s="22" t="s">
        <v>2155</v>
      </c>
      <c r="B9" s="97">
        <v>45</v>
      </c>
      <c r="C9" s="97" t="s">
        <v>2156</v>
      </c>
      <c r="D9" s="97">
        <v>4502</v>
      </c>
      <c r="E9" s="96" t="s">
        <v>2157</v>
      </c>
      <c r="F9" s="96">
        <v>100</v>
      </c>
      <c r="G9" s="47" t="s">
        <v>3159</v>
      </c>
      <c r="H9" s="97" t="s">
        <v>239</v>
      </c>
      <c r="I9" s="101">
        <v>0.23</v>
      </c>
      <c r="J9" s="97">
        <v>2019</v>
      </c>
      <c r="K9" s="97" t="s">
        <v>2159</v>
      </c>
      <c r="L9" s="101">
        <v>0.5</v>
      </c>
      <c r="M9" s="101" t="s">
        <v>2195</v>
      </c>
      <c r="N9" s="101"/>
      <c r="O9" s="101"/>
      <c r="P9" s="101"/>
      <c r="Q9" s="101"/>
      <c r="R9" s="312"/>
      <c r="S9" s="97">
        <v>4502016</v>
      </c>
      <c r="T9" s="97" t="s">
        <v>2196</v>
      </c>
      <c r="U9" s="139">
        <v>284</v>
      </c>
      <c r="V9" s="97" t="s">
        <v>2197</v>
      </c>
      <c r="W9" s="97" t="s">
        <v>2196</v>
      </c>
      <c r="X9" s="97" t="s">
        <v>47</v>
      </c>
      <c r="Y9" s="97">
        <v>0</v>
      </c>
      <c r="Z9" s="97">
        <v>2019</v>
      </c>
      <c r="AA9" s="97" t="s">
        <v>2162</v>
      </c>
      <c r="AB9" s="97">
        <v>1</v>
      </c>
      <c r="AC9" s="97" t="s">
        <v>2198</v>
      </c>
      <c r="AD9" s="146"/>
      <c r="AE9" s="146"/>
      <c r="AF9" s="146"/>
      <c r="AG9" s="146"/>
      <c r="AH9" s="146"/>
      <c r="AI9" s="146"/>
      <c r="AJ9" s="146"/>
      <c r="AK9" s="146"/>
      <c r="AL9" s="146"/>
      <c r="AM9" s="146"/>
      <c r="AN9" s="146"/>
      <c r="AO9" s="146"/>
      <c r="AP9" s="146"/>
      <c r="AQ9" s="146"/>
      <c r="AR9" s="146"/>
      <c r="AS9" s="146"/>
      <c r="AT9" s="146"/>
      <c r="AU9" s="146"/>
      <c r="AV9" s="146"/>
      <c r="AW9" s="146"/>
      <c r="AX9" s="146"/>
      <c r="AY9" s="146"/>
      <c r="AZ9" s="146"/>
      <c r="BA9" s="146"/>
      <c r="BB9" s="146"/>
      <c r="BC9" s="146"/>
      <c r="BD9" s="146"/>
      <c r="BE9" s="146"/>
      <c r="BF9" s="146"/>
      <c r="BG9" s="146"/>
      <c r="BH9" s="146"/>
      <c r="BI9" s="146"/>
      <c r="BJ9" s="146"/>
      <c r="BK9" s="146"/>
      <c r="BL9" s="146"/>
      <c r="BM9" s="146"/>
      <c r="BN9" s="146"/>
      <c r="BO9" s="146"/>
      <c r="BP9" s="146"/>
      <c r="BQ9" s="146"/>
      <c r="BR9" s="146"/>
      <c r="BS9" s="146"/>
      <c r="BT9" s="146"/>
      <c r="BU9" s="146"/>
      <c r="BV9" s="146"/>
      <c r="BW9" s="146"/>
      <c r="BX9" s="146"/>
      <c r="BY9" s="146"/>
      <c r="BZ9" s="146"/>
      <c r="CA9" s="146"/>
      <c r="CB9" s="146"/>
      <c r="CC9" s="146"/>
      <c r="CD9" s="146"/>
      <c r="CE9" s="146"/>
      <c r="CF9" s="146"/>
      <c r="CG9" s="146"/>
      <c r="CH9" s="146"/>
      <c r="CI9" s="146"/>
      <c r="CJ9" s="146"/>
      <c r="CK9" s="146"/>
      <c r="CL9" s="146"/>
      <c r="CM9" s="146"/>
      <c r="CN9" s="146"/>
      <c r="CO9" s="146"/>
      <c r="CP9" s="146"/>
      <c r="CQ9" s="146"/>
      <c r="CR9" s="146"/>
      <c r="CS9" s="146"/>
      <c r="CT9" s="146"/>
      <c r="CU9" s="146"/>
      <c r="CV9" s="146"/>
      <c r="CW9" s="146"/>
      <c r="CX9" s="146"/>
      <c r="CY9" s="146"/>
      <c r="CZ9" s="146"/>
      <c r="DA9" s="97" t="s">
        <v>2162</v>
      </c>
      <c r="DB9" s="97" t="s">
        <v>2181</v>
      </c>
      <c r="DC9" s="100" t="s">
        <v>3160</v>
      </c>
      <c r="DD9" s="305"/>
      <c r="DE9" s="47" t="s">
        <v>2166</v>
      </c>
      <c r="DF9" s="47" t="s">
        <v>2167</v>
      </c>
      <c r="DG9" s="47" t="s">
        <v>2168</v>
      </c>
      <c r="DH9" s="47" t="s">
        <v>2169</v>
      </c>
      <c r="DI9" s="47" t="s">
        <v>157</v>
      </c>
      <c r="DJ9" s="47" t="s">
        <v>1660</v>
      </c>
      <c r="DK9" s="47" t="s">
        <v>2170</v>
      </c>
      <c r="DL9" s="47" t="s">
        <v>2171</v>
      </c>
      <c r="DM9" s="47" t="s">
        <v>2172</v>
      </c>
      <c r="DN9" s="47" t="s">
        <v>2173</v>
      </c>
      <c r="DO9" s="47" t="s">
        <v>2173</v>
      </c>
      <c r="DP9" s="47" t="s">
        <v>2174</v>
      </c>
      <c r="DQ9" s="47" t="s">
        <v>1462</v>
      </c>
      <c r="DR9" s="47" t="s">
        <v>1380</v>
      </c>
      <c r="DS9" s="47" t="s">
        <v>2175</v>
      </c>
      <c r="DT9" s="47" t="s">
        <v>2194</v>
      </c>
      <c r="DU9" s="47" t="s">
        <v>56</v>
      </c>
      <c r="DV9" s="47" t="s">
        <v>56</v>
      </c>
      <c r="DW9" s="47" t="s">
        <v>56</v>
      </c>
      <c r="DX9" s="47" t="s">
        <v>56</v>
      </c>
      <c r="DY9" s="47" t="s">
        <v>56</v>
      </c>
      <c r="DZ9" s="47" t="s">
        <v>56</v>
      </c>
    </row>
    <row r="10" spans="1:130" ht="256.5" x14ac:dyDescent="0.25">
      <c r="A10" s="22" t="s">
        <v>2155</v>
      </c>
      <c r="B10" s="97">
        <v>45</v>
      </c>
      <c r="C10" s="97" t="s">
        <v>2156</v>
      </c>
      <c r="D10" s="97">
        <v>4502</v>
      </c>
      <c r="E10" s="96" t="s">
        <v>2157</v>
      </c>
      <c r="F10" s="96">
        <v>101</v>
      </c>
      <c r="G10" s="97" t="s">
        <v>2199</v>
      </c>
      <c r="H10" s="97" t="s">
        <v>47</v>
      </c>
      <c r="I10" s="97" t="s">
        <v>83</v>
      </c>
      <c r="J10" s="97">
        <v>2019</v>
      </c>
      <c r="K10" s="97" t="s">
        <v>2159</v>
      </c>
      <c r="L10" s="23">
        <v>0.5</v>
      </c>
      <c r="M10" s="23" t="s">
        <v>2889</v>
      </c>
      <c r="N10" s="23"/>
      <c r="O10" s="23"/>
      <c r="P10" s="23"/>
      <c r="Q10" s="23"/>
      <c r="R10" s="312"/>
      <c r="S10" s="97">
        <v>4502010</v>
      </c>
      <c r="T10" s="42" t="s">
        <v>2890</v>
      </c>
      <c r="U10" s="139">
        <v>285</v>
      </c>
      <c r="V10" s="97">
        <v>450200900</v>
      </c>
      <c r="W10" s="97" t="s">
        <v>3161</v>
      </c>
      <c r="X10" s="97" t="s">
        <v>47</v>
      </c>
      <c r="Y10" s="97">
        <v>0</v>
      </c>
      <c r="Z10" s="97">
        <v>2019</v>
      </c>
      <c r="AA10" s="97" t="s">
        <v>2162</v>
      </c>
      <c r="AB10" s="97">
        <v>1</v>
      </c>
      <c r="AC10" s="97" t="s">
        <v>2200</v>
      </c>
      <c r="AD10" s="146"/>
      <c r="AE10" s="146"/>
      <c r="AF10" s="146"/>
      <c r="AG10" s="146"/>
      <c r="AH10" s="146"/>
      <c r="AI10" s="146"/>
      <c r="AJ10" s="146"/>
      <c r="AK10" s="146"/>
      <c r="AL10" s="146"/>
      <c r="AM10" s="146"/>
      <c r="AN10" s="146"/>
      <c r="AO10" s="146"/>
      <c r="AP10" s="146"/>
      <c r="AQ10" s="146"/>
      <c r="AR10" s="146"/>
      <c r="AS10" s="146"/>
      <c r="AT10" s="146"/>
      <c r="AU10" s="146"/>
      <c r="AV10" s="146"/>
      <c r="AW10" s="146"/>
      <c r="AX10" s="146"/>
      <c r="AY10" s="146"/>
      <c r="AZ10" s="146"/>
      <c r="BA10" s="146"/>
      <c r="BB10" s="146"/>
      <c r="BC10" s="146"/>
      <c r="BD10" s="146"/>
      <c r="BE10" s="146"/>
      <c r="BF10" s="146"/>
      <c r="BG10" s="146"/>
      <c r="BH10" s="146"/>
      <c r="BI10" s="146"/>
      <c r="BJ10" s="146"/>
      <c r="BK10" s="146"/>
      <c r="BL10" s="146"/>
      <c r="BM10" s="146"/>
      <c r="BN10" s="146"/>
      <c r="BO10" s="146"/>
      <c r="BP10" s="146"/>
      <c r="BQ10" s="146"/>
      <c r="BR10" s="146"/>
      <c r="BS10" s="146"/>
      <c r="BT10" s="146"/>
      <c r="BU10" s="146"/>
      <c r="BV10" s="146"/>
      <c r="BW10" s="146"/>
      <c r="BX10" s="146"/>
      <c r="BY10" s="146"/>
      <c r="BZ10" s="146"/>
      <c r="CA10" s="146"/>
      <c r="CB10" s="146"/>
      <c r="CC10" s="146"/>
      <c r="CD10" s="146"/>
      <c r="CE10" s="146"/>
      <c r="CF10" s="146"/>
      <c r="CG10" s="146"/>
      <c r="CH10" s="146"/>
      <c r="CI10" s="146"/>
      <c r="CJ10" s="146"/>
      <c r="CK10" s="146"/>
      <c r="CL10" s="146"/>
      <c r="CM10" s="146"/>
      <c r="CN10" s="146"/>
      <c r="CO10" s="146"/>
      <c r="CP10" s="146"/>
      <c r="CQ10" s="146"/>
      <c r="CR10" s="146"/>
      <c r="CS10" s="146"/>
      <c r="CT10" s="146"/>
      <c r="CU10" s="146"/>
      <c r="CV10" s="146"/>
      <c r="CW10" s="146"/>
      <c r="CX10" s="146"/>
      <c r="CY10" s="146"/>
      <c r="CZ10" s="146"/>
      <c r="DA10" s="97" t="s">
        <v>2162</v>
      </c>
      <c r="DB10" s="97" t="s">
        <v>2201</v>
      </c>
      <c r="DC10" s="100" t="s">
        <v>2202</v>
      </c>
      <c r="DD10" s="305"/>
      <c r="DE10" s="47" t="s">
        <v>2166</v>
      </c>
      <c r="DF10" s="47" t="s">
        <v>2167</v>
      </c>
      <c r="DG10" s="47" t="s">
        <v>2168</v>
      </c>
      <c r="DH10" s="47" t="s">
        <v>2169</v>
      </c>
      <c r="DI10" s="47" t="s">
        <v>157</v>
      </c>
      <c r="DJ10" s="47" t="s">
        <v>1660</v>
      </c>
      <c r="DK10" s="47" t="s">
        <v>2170</v>
      </c>
      <c r="DL10" s="47" t="s">
        <v>2171</v>
      </c>
      <c r="DM10" s="47" t="s">
        <v>2172</v>
      </c>
      <c r="DN10" s="47" t="s">
        <v>2173</v>
      </c>
      <c r="DO10" s="47" t="s">
        <v>2173</v>
      </c>
      <c r="DP10" s="47" t="s">
        <v>2174</v>
      </c>
      <c r="DQ10" s="47" t="s">
        <v>1462</v>
      </c>
      <c r="DR10" s="47" t="s">
        <v>1380</v>
      </c>
      <c r="DS10" s="47" t="s">
        <v>2175</v>
      </c>
      <c r="DT10" s="47" t="s">
        <v>2194</v>
      </c>
      <c r="DU10" s="47" t="s">
        <v>56</v>
      </c>
      <c r="DV10" s="47" t="s">
        <v>56</v>
      </c>
      <c r="DW10" s="47" t="s">
        <v>56</v>
      </c>
      <c r="DX10" s="47" t="s">
        <v>56</v>
      </c>
      <c r="DY10" s="47" t="s">
        <v>56</v>
      </c>
      <c r="DZ10" s="47" t="s">
        <v>56</v>
      </c>
    </row>
    <row r="11" spans="1:130" ht="256.5" x14ac:dyDescent="0.25">
      <c r="A11" s="22" t="s">
        <v>2155</v>
      </c>
      <c r="B11" s="97">
        <v>45</v>
      </c>
      <c r="C11" s="97" t="s">
        <v>2156</v>
      </c>
      <c r="D11" s="97">
        <v>4502</v>
      </c>
      <c r="E11" s="96" t="s">
        <v>2157</v>
      </c>
      <c r="F11" s="96">
        <v>102</v>
      </c>
      <c r="G11" s="97" t="s">
        <v>2203</v>
      </c>
      <c r="H11" s="97" t="s">
        <v>47</v>
      </c>
      <c r="I11" s="97">
        <v>184</v>
      </c>
      <c r="J11" s="97">
        <v>2019</v>
      </c>
      <c r="K11" s="97" t="s">
        <v>2204</v>
      </c>
      <c r="L11" s="97">
        <v>300</v>
      </c>
      <c r="M11" s="97" t="s">
        <v>2205</v>
      </c>
      <c r="N11" s="146"/>
      <c r="O11" s="146"/>
      <c r="P11" s="146"/>
      <c r="Q11" s="146"/>
      <c r="R11" s="312"/>
      <c r="S11" s="102">
        <v>4502007</v>
      </c>
      <c r="T11" s="42" t="s">
        <v>2891</v>
      </c>
      <c r="U11" s="139">
        <v>286</v>
      </c>
      <c r="V11" s="97" t="s">
        <v>2206</v>
      </c>
      <c r="W11" s="102" t="s">
        <v>3291</v>
      </c>
      <c r="X11" s="102" t="s">
        <v>47</v>
      </c>
      <c r="Y11" s="102">
        <v>25</v>
      </c>
      <c r="Z11" s="102">
        <v>2019</v>
      </c>
      <c r="AA11" s="102" t="s">
        <v>2162</v>
      </c>
      <c r="AB11" s="102">
        <v>27</v>
      </c>
      <c r="AC11" s="102" t="s">
        <v>3292</v>
      </c>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102"/>
      <c r="BL11" s="102"/>
      <c r="BM11" s="102"/>
      <c r="BN11" s="102"/>
      <c r="BO11" s="102"/>
      <c r="BP11" s="102"/>
      <c r="BQ11" s="102"/>
      <c r="BR11" s="102"/>
      <c r="BS11" s="102"/>
      <c r="BT11" s="102"/>
      <c r="BU11" s="102"/>
      <c r="BV11" s="102"/>
      <c r="BW11" s="102"/>
      <c r="BX11" s="102"/>
      <c r="BY11" s="102"/>
      <c r="BZ11" s="102"/>
      <c r="CA11" s="102"/>
      <c r="CB11" s="102"/>
      <c r="CC11" s="102"/>
      <c r="CD11" s="102"/>
      <c r="CE11" s="102"/>
      <c r="CF11" s="102"/>
      <c r="CG11" s="102"/>
      <c r="CH11" s="102"/>
      <c r="CI11" s="102"/>
      <c r="CJ11" s="102"/>
      <c r="CK11" s="102"/>
      <c r="CL11" s="102"/>
      <c r="CM11" s="102"/>
      <c r="CN11" s="102"/>
      <c r="CO11" s="102"/>
      <c r="CP11" s="102"/>
      <c r="CQ11" s="102"/>
      <c r="CR11" s="102"/>
      <c r="CS11" s="102"/>
      <c r="CT11" s="102"/>
      <c r="CU11" s="102"/>
      <c r="CV11" s="102"/>
      <c r="CW11" s="102"/>
      <c r="CX11" s="102"/>
      <c r="CY11" s="102"/>
      <c r="CZ11" s="102"/>
      <c r="DA11" s="102" t="s">
        <v>2162</v>
      </c>
      <c r="DB11" s="102" t="s">
        <v>2181</v>
      </c>
      <c r="DC11" s="312" t="s">
        <v>3162</v>
      </c>
      <c r="DD11" s="305"/>
      <c r="DE11" s="47" t="s">
        <v>2166</v>
      </c>
      <c r="DF11" s="47" t="s">
        <v>2167</v>
      </c>
      <c r="DG11" s="47" t="s">
        <v>2168</v>
      </c>
      <c r="DH11" s="47" t="s">
        <v>2169</v>
      </c>
      <c r="DI11" s="47" t="s">
        <v>157</v>
      </c>
      <c r="DJ11" s="47" t="s">
        <v>1660</v>
      </c>
      <c r="DK11" s="47" t="s">
        <v>2170</v>
      </c>
      <c r="DL11" s="47" t="s">
        <v>2171</v>
      </c>
      <c r="DM11" s="47" t="s">
        <v>2172</v>
      </c>
      <c r="DN11" s="47" t="s">
        <v>2173</v>
      </c>
      <c r="DO11" s="47" t="s">
        <v>2173</v>
      </c>
      <c r="DP11" s="47" t="s">
        <v>2174</v>
      </c>
      <c r="DQ11" s="47" t="s">
        <v>1462</v>
      </c>
      <c r="DR11" s="47" t="s">
        <v>1380</v>
      </c>
      <c r="DS11" s="47" t="s">
        <v>2175</v>
      </c>
      <c r="DT11" s="47" t="s">
        <v>2207</v>
      </c>
      <c r="DU11" s="47" t="s">
        <v>56</v>
      </c>
      <c r="DV11" s="47" t="s">
        <v>56</v>
      </c>
      <c r="DW11" s="47" t="s">
        <v>56</v>
      </c>
      <c r="DX11" s="47" t="s">
        <v>56</v>
      </c>
      <c r="DY11" s="47" t="s">
        <v>56</v>
      </c>
      <c r="DZ11" s="47" t="s">
        <v>56</v>
      </c>
    </row>
    <row r="12" spans="1:130" ht="256.5" x14ac:dyDescent="0.25">
      <c r="A12" s="22" t="s">
        <v>2155</v>
      </c>
      <c r="B12" s="97">
        <v>45</v>
      </c>
      <c r="C12" s="97" t="s">
        <v>2156</v>
      </c>
      <c r="D12" s="97">
        <v>4502</v>
      </c>
      <c r="E12" s="96" t="s">
        <v>2157</v>
      </c>
      <c r="F12" s="96">
        <v>102</v>
      </c>
      <c r="G12" s="97" t="s">
        <v>2203</v>
      </c>
      <c r="H12" s="97" t="s">
        <v>47</v>
      </c>
      <c r="I12" s="97">
        <v>184</v>
      </c>
      <c r="J12" s="97">
        <v>2019</v>
      </c>
      <c r="K12" s="97" t="s">
        <v>2204</v>
      </c>
      <c r="L12" s="97">
        <v>300</v>
      </c>
      <c r="M12" s="97" t="s">
        <v>2205</v>
      </c>
      <c r="N12" s="146"/>
      <c r="O12" s="146"/>
      <c r="P12" s="146"/>
      <c r="Q12" s="146"/>
      <c r="R12" s="312"/>
      <c r="S12" s="47">
        <v>4502001</v>
      </c>
      <c r="T12" s="97" t="s">
        <v>161</v>
      </c>
      <c r="U12" s="139">
        <v>287</v>
      </c>
      <c r="V12" s="97">
        <v>450200100</v>
      </c>
      <c r="W12" s="97" t="s">
        <v>2208</v>
      </c>
      <c r="X12" s="97" t="s">
        <v>2209</v>
      </c>
      <c r="Y12" s="103">
        <v>0</v>
      </c>
      <c r="Z12" s="97">
        <v>2019</v>
      </c>
      <c r="AA12" s="97" t="s">
        <v>2162</v>
      </c>
      <c r="AB12" s="103">
        <v>1</v>
      </c>
      <c r="AC12" s="103" t="s">
        <v>2210</v>
      </c>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103"/>
      <c r="BF12" s="103"/>
      <c r="BG12" s="103"/>
      <c r="BH12" s="103"/>
      <c r="BI12" s="103"/>
      <c r="BJ12" s="103"/>
      <c r="BK12" s="103"/>
      <c r="BL12" s="103"/>
      <c r="BM12" s="103"/>
      <c r="BN12" s="103"/>
      <c r="BO12" s="103"/>
      <c r="BP12" s="103"/>
      <c r="BQ12" s="103"/>
      <c r="BR12" s="103"/>
      <c r="BS12" s="103"/>
      <c r="BT12" s="103"/>
      <c r="BU12" s="103"/>
      <c r="BV12" s="103"/>
      <c r="BW12" s="103"/>
      <c r="BX12" s="103"/>
      <c r="BY12" s="103"/>
      <c r="BZ12" s="103"/>
      <c r="CA12" s="103"/>
      <c r="CB12" s="103"/>
      <c r="CC12" s="103"/>
      <c r="CD12" s="103"/>
      <c r="CE12" s="103"/>
      <c r="CF12" s="103"/>
      <c r="CG12" s="103"/>
      <c r="CH12" s="103"/>
      <c r="CI12" s="103"/>
      <c r="CJ12" s="103"/>
      <c r="CK12" s="103"/>
      <c r="CL12" s="103"/>
      <c r="CM12" s="103"/>
      <c r="CN12" s="103"/>
      <c r="CO12" s="103"/>
      <c r="CP12" s="103"/>
      <c r="CQ12" s="103"/>
      <c r="CR12" s="103"/>
      <c r="CS12" s="103"/>
      <c r="CT12" s="103"/>
      <c r="CU12" s="103"/>
      <c r="CV12" s="103"/>
      <c r="CW12" s="103"/>
      <c r="CX12" s="103"/>
      <c r="CY12" s="103"/>
      <c r="CZ12" s="103"/>
      <c r="DA12" s="97" t="s">
        <v>2162</v>
      </c>
      <c r="DB12" s="97" t="s">
        <v>2211</v>
      </c>
      <c r="DC12" s="312"/>
      <c r="DD12" s="305"/>
      <c r="DE12" s="47" t="s">
        <v>2166</v>
      </c>
      <c r="DF12" s="47" t="s">
        <v>2167</v>
      </c>
      <c r="DG12" s="47" t="s">
        <v>2168</v>
      </c>
      <c r="DH12" s="47" t="s">
        <v>2169</v>
      </c>
      <c r="DI12" s="47" t="s">
        <v>157</v>
      </c>
      <c r="DJ12" s="47" t="s">
        <v>1660</v>
      </c>
      <c r="DK12" s="47" t="s">
        <v>2170</v>
      </c>
      <c r="DL12" s="47" t="s">
        <v>2171</v>
      </c>
      <c r="DM12" s="47" t="s">
        <v>2172</v>
      </c>
      <c r="DN12" s="47" t="s">
        <v>2173</v>
      </c>
      <c r="DO12" s="47" t="s">
        <v>2173</v>
      </c>
      <c r="DP12" s="47" t="s">
        <v>2174</v>
      </c>
      <c r="DQ12" s="47" t="s">
        <v>1462</v>
      </c>
      <c r="DR12" s="47" t="s">
        <v>1380</v>
      </c>
      <c r="DS12" s="47" t="s">
        <v>2175</v>
      </c>
      <c r="DT12" s="47" t="s">
        <v>2212</v>
      </c>
      <c r="DU12" s="47" t="s">
        <v>56</v>
      </c>
      <c r="DV12" s="47" t="s">
        <v>56</v>
      </c>
      <c r="DW12" s="47" t="s">
        <v>56</v>
      </c>
      <c r="DX12" s="47" t="s">
        <v>56</v>
      </c>
      <c r="DY12" s="47" t="s">
        <v>56</v>
      </c>
      <c r="DZ12" s="47" t="s">
        <v>56</v>
      </c>
    </row>
    <row r="13" spans="1:130" ht="256.5" x14ac:dyDescent="0.25">
      <c r="A13" s="22" t="s">
        <v>2155</v>
      </c>
      <c r="B13" s="97">
        <v>45</v>
      </c>
      <c r="C13" s="97" t="s">
        <v>2156</v>
      </c>
      <c r="D13" s="97">
        <v>4502</v>
      </c>
      <c r="E13" s="96" t="s">
        <v>2157</v>
      </c>
      <c r="F13" s="96">
        <v>102</v>
      </c>
      <c r="G13" s="97" t="s">
        <v>2203</v>
      </c>
      <c r="H13" s="97" t="s">
        <v>47</v>
      </c>
      <c r="I13" s="97">
        <v>184</v>
      </c>
      <c r="J13" s="97">
        <v>2019</v>
      </c>
      <c r="K13" s="97" t="s">
        <v>2204</v>
      </c>
      <c r="L13" s="97">
        <v>300</v>
      </c>
      <c r="M13" s="97" t="s">
        <v>2205</v>
      </c>
      <c r="N13" s="146"/>
      <c r="O13" s="146"/>
      <c r="P13" s="146"/>
      <c r="Q13" s="146"/>
      <c r="R13" s="97"/>
      <c r="S13" s="47">
        <v>4502001</v>
      </c>
      <c r="T13" s="97" t="s">
        <v>161</v>
      </c>
      <c r="U13" s="139">
        <v>288</v>
      </c>
      <c r="V13" s="97">
        <v>450200100</v>
      </c>
      <c r="W13" s="97" t="s">
        <v>3126</v>
      </c>
      <c r="X13" s="97" t="s">
        <v>47</v>
      </c>
      <c r="Y13" s="104">
        <v>0</v>
      </c>
      <c r="Z13" s="97">
        <v>2019</v>
      </c>
      <c r="AA13" s="97" t="s">
        <v>2162</v>
      </c>
      <c r="AB13" s="104">
        <v>1</v>
      </c>
      <c r="AC13" s="103" t="s">
        <v>3127</v>
      </c>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97" t="s">
        <v>2162</v>
      </c>
      <c r="DB13" s="97" t="s">
        <v>2211</v>
      </c>
      <c r="DC13" s="97"/>
      <c r="DD13" s="105"/>
      <c r="DE13" s="47" t="s">
        <v>2166</v>
      </c>
      <c r="DF13" s="47" t="s">
        <v>2167</v>
      </c>
      <c r="DG13" s="47" t="s">
        <v>2168</v>
      </c>
      <c r="DH13" s="47" t="s">
        <v>2169</v>
      </c>
      <c r="DI13" s="47" t="s">
        <v>157</v>
      </c>
      <c r="DJ13" s="47" t="s">
        <v>1660</v>
      </c>
      <c r="DK13" s="47" t="s">
        <v>2170</v>
      </c>
      <c r="DL13" s="47" t="s">
        <v>2171</v>
      </c>
      <c r="DM13" s="47" t="s">
        <v>2172</v>
      </c>
      <c r="DN13" s="47" t="s">
        <v>2173</v>
      </c>
      <c r="DO13" s="47" t="s">
        <v>2173</v>
      </c>
      <c r="DP13" s="47" t="s">
        <v>2174</v>
      </c>
      <c r="DQ13" s="47" t="s">
        <v>1462</v>
      </c>
      <c r="DR13" s="47" t="s">
        <v>1380</v>
      </c>
      <c r="DS13" s="47" t="s">
        <v>2175</v>
      </c>
      <c r="DT13" s="47" t="s">
        <v>2212</v>
      </c>
      <c r="DU13" s="47" t="s">
        <v>56</v>
      </c>
      <c r="DV13" s="47" t="s">
        <v>56</v>
      </c>
      <c r="DW13" s="47" t="s">
        <v>56</v>
      </c>
      <c r="DX13" s="47" t="s">
        <v>56</v>
      </c>
      <c r="DY13" s="47" t="s">
        <v>56</v>
      </c>
      <c r="DZ13" s="47" t="s">
        <v>56</v>
      </c>
    </row>
    <row r="14" spans="1:130" ht="71.25" x14ac:dyDescent="0.25">
      <c r="A14" s="316" t="s">
        <v>2155</v>
      </c>
      <c r="B14" s="314">
        <v>23</v>
      </c>
      <c r="C14" s="314" t="s">
        <v>778</v>
      </c>
      <c r="D14" s="314">
        <v>2301</v>
      </c>
      <c r="E14" s="314" t="s">
        <v>2213</v>
      </c>
      <c r="F14" s="314">
        <v>103</v>
      </c>
      <c r="G14" s="314" t="s">
        <v>2214</v>
      </c>
      <c r="H14" s="314" t="s">
        <v>239</v>
      </c>
      <c r="I14" s="314">
        <v>0.80430000000000001</v>
      </c>
      <c r="J14" s="314">
        <v>2018</v>
      </c>
      <c r="K14" s="314" t="s">
        <v>2215</v>
      </c>
      <c r="L14" s="314">
        <v>0.9</v>
      </c>
      <c r="M14" s="314" t="s">
        <v>2892</v>
      </c>
      <c r="N14" s="145"/>
      <c r="O14" s="145"/>
      <c r="P14" s="145"/>
      <c r="Q14" s="145"/>
      <c r="R14" s="313" t="s">
        <v>2216</v>
      </c>
      <c r="S14" s="314">
        <v>2301012</v>
      </c>
      <c r="T14" s="314" t="s">
        <v>2217</v>
      </c>
      <c r="U14" s="314">
        <v>289</v>
      </c>
      <c r="V14" s="314">
        <v>230101200</v>
      </c>
      <c r="W14" s="314" t="s">
        <v>3163</v>
      </c>
      <c r="X14" s="47" t="s">
        <v>47</v>
      </c>
      <c r="Y14" s="47">
        <v>3</v>
      </c>
      <c r="Z14" s="47">
        <v>2019</v>
      </c>
      <c r="AA14" s="47" t="s">
        <v>2218</v>
      </c>
      <c r="AB14" s="47">
        <v>8</v>
      </c>
      <c r="AC14" s="47" t="s">
        <v>3294</v>
      </c>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45"/>
      <c r="BA14" s="145"/>
      <c r="BB14" s="145"/>
      <c r="BC14" s="145"/>
      <c r="BD14" s="145"/>
      <c r="BE14" s="145"/>
      <c r="BF14" s="145"/>
      <c r="BG14" s="145"/>
      <c r="BH14" s="145"/>
      <c r="BI14" s="145"/>
      <c r="BJ14" s="145"/>
      <c r="BK14" s="145"/>
      <c r="BL14" s="145"/>
      <c r="BM14" s="145"/>
      <c r="BN14" s="145"/>
      <c r="BO14" s="145"/>
      <c r="BP14" s="145"/>
      <c r="BQ14" s="145"/>
      <c r="BR14" s="145"/>
      <c r="BS14" s="145"/>
      <c r="BT14" s="145"/>
      <c r="BU14" s="145"/>
      <c r="BV14" s="145"/>
      <c r="BW14" s="145"/>
      <c r="BX14" s="145"/>
      <c r="BY14" s="145"/>
      <c r="BZ14" s="145"/>
      <c r="CA14" s="145"/>
      <c r="CB14" s="145"/>
      <c r="CC14" s="145"/>
      <c r="CD14" s="145"/>
      <c r="CE14" s="145"/>
      <c r="CF14" s="145"/>
      <c r="CG14" s="145"/>
      <c r="CH14" s="145"/>
      <c r="CI14" s="145"/>
      <c r="CJ14" s="145"/>
      <c r="CK14" s="145"/>
      <c r="CL14" s="145"/>
      <c r="CM14" s="145"/>
      <c r="CN14" s="145"/>
      <c r="CO14" s="145"/>
      <c r="CP14" s="145"/>
      <c r="CQ14" s="145"/>
      <c r="CR14" s="145"/>
      <c r="CS14" s="145"/>
      <c r="CT14" s="145"/>
      <c r="CU14" s="145"/>
      <c r="CV14" s="145"/>
      <c r="CW14" s="145"/>
      <c r="CX14" s="145"/>
      <c r="CY14" s="145"/>
      <c r="CZ14" s="145"/>
      <c r="DA14" s="314" t="s">
        <v>2219</v>
      </c>
      <c r="DB14" s="314" t="s">
        <v>2220</v>
      </c>
      <c r="DC14" s="296" t="s">
        <v>2985</v>
      </c>
      <c r="DD14" s="305">
        <v>15271972538</v>
      </c>
      <c r="DE14" s="314" t="s">
        <v>2166</v>
      </c>
      <c r="DF14" s="314" t="s">
        <v>2221</v>
      </c>
      <c r="DG14" s="314" t="s">
        <v>2222</v>
      </c>
      <c r="DH14" s="314" t="s">
        <v>2223</v>
      </c>
      <c r="DI14" s="314" t="s">
        <v>157</v>
      </c>
      <c r="DJ14" s="314" t="s">
        <v>925</v>
      </c>
      <c r="DK14" s="314" t="s">
        <v>2224</v>
      </c>
      <c r="DL14" s="314" t="s">
        <v>2225</v>
      </c>
      <c r="DM14" s="314" t="s">
        <v>2226</v>
      </c>
      <c r="DN14" s="314" t="s">
        <v>2173</v>
      </c>
      <c r="DO14" s="314" t="s">
        <v>2227</v>
      </c>
      <c r="DP14" s="314" t="s">
        <v>2228</v>
      </c>
      <c r="DQ14" s="314" t="s">
        <v>1462</v>
      </c>
      <c r="DR14" s="314" t="s">
        <v>1380</v>
      </c>
      <c r="DS14" s="314" t="s">
        <v>2229</v>
      </c>
      <c r="DT14" s="314" t="s">
        <v>2230</v>
      </c>
      <c r="DU14" s="314" t="s">
        <v>56</v>
      </c>
      <c r="DV14" s="314"/>
      <c r="DW14" s="314"/>
      <c r="DX14" s="314"/>
      <c r="DY14" s="314" t="s">
        <v>56</v>
      </c>
      <c r="DZ14" s="314"/>
    </row>
    <row r="15" spans="1:130" ht="42.75" x14ac:dyDescent="0.25">
      <c r="A15" s="317"/>
      <c r="B15" s="315"/>
      <c r="C15" s="315"/>
      <c r="D15" s="315"/>
      <c r="E15" s="315"/>
      <c r="F15" s="315"/>
      <c r="G15" s="315"/>
      <c r="H15" s="315"/>
      <c r="I15" s="315"/>
      <c r="J15" s="315"/>
      <c r="K15" s="315"/>
      <c r="L15" s="315"/>
      <c r="M15" s="315"/>
      <c r="N15" s="141"/>
      <c r="O15" s="141"/>
      <c r="P15" s="141"/>
      <c r="Q15" s="141"/>
      <c r="R15" s="313"/>
      <c r="S15" s="315"/>
      <c r="T15" s="315"/>
      <c r="U15" s="315"/>
      <c r="V15" s="315"/>
      <c r="W15" s="315"/>
      <c r="X15" s="50" t="s">
        <v>47</v>
      </c>
      <c r="Y15" s="50">
        <v>0</v>
      </c>
      <c r="Z15" s="50">
        <v>2019</v>
      </c>
      <c r="AA15" s="50" t="s">
        <v>2218</v>
      </c>
      <c r="AB15" s="50">
        <v>4</v>
      </c>
      <c r="AC15" s="50" t="s">
        <v>3295</v>
      </c>
      <c r="AD15" s="141"/>
      <c r="AE15" s="141"/>
      <c r="AF15" s="141"/>
      <c r="AG15" s="141"/>
      <c r="AH15" s="141"/>
      <c r="AI15" s="141"/>
      <c r="AJ15" s="141"/>
      <c r="AK15" s="141"/>
      <c r="AL15" s="141"/>
      <c r="AM15" s="141"/>
      <c r="AN15" s="141"/>
      <c r="AO15" s="141"/>
      <c r="AP15" s="141"/>
      <c r="AQ15" s="141"/>
      <c r="AR15" s="141"/>
      <c r="AS15" s="141"/>
      <c r="AT15" s="141"/>
      <c r="AU15" s="141"/>
      <c r="AV15" s="141"/>
      <c r="AW15" s="141"/>
      <c r="AX15" s="141"/>
      <c r="AY15" s="141"/>
      <c r="AZ15" s="141"/>
      <c r="BA15" s="141"/>
      <c r="BB15" s="141"/>
      <c r="BC15" s="141"/>
      <c r="BD15" s="141"/>
      <c r="BE15" s="141"/>
      <c r="BF15" s="141"/>
      <c r="BG15" s="141"/>
      <c r="BH15" s="141"/>
      <c r="BI15" s="141"/>
      <c r="BJ15" s="141"/>
      <c r="BK15" s="141"/>
      <c r="BL15" s="141"/>
      <c r="BM15" s="141"/>
      <c r="BN15" s="141"/>
      <c r="BO15" s="141"/>
      <c r="BP15" s="141"/>
      <c r="BQ15" s="141"/>
      <c r="BR15" s="141"/>
      <c r="BS15" s="141"/>
      <c r="BT15" s="141"/>
      <c r="BU15" s="141"/>
      <c r="BV15" s="141"/>
      <c r="BW15" s="141"/>
      <c r="BX15" s="141"/>
      <c r="BY15" s="141"/>
      <c r="BZ15" s="141"/>
      <c r="CA15" s="141"/>
      <c r="CB15" s="141"/>
      <c r="CC15" s="141"/>
      <c r="CD15" s="141"/>
      <c r="CE15" s="141"/>
      <c r="CF15" s="141"/>
      <c r="CG15" s="141"/>
      <c r="CH15" s="141"/>
      <c r="CI15" s="141"/>
      <c r="CJ15" s="141"/>
      <c r="CK15" s="141"/>
      <c r="CL15" s="141"/>
      <c r="CM15" s="141"/>
      <c r="CN15" s="141"/>
      <c r="CO15" s="141"/>
      <c r="CP15" s="141"/>
      <c r="CQ15" s="141"/>
      <c r="CR15" s="141"/>
      <c r="CS15" s="141"/>
      <c r="CT15" s="141"/>
      <c r="CU15" s="141"/>
      <c r="CV15" s="141"/>
      <c r="CW15" s="141"/>
      <c r="CX15" s="141"/>
      <c r="CY15" s="141"/>
      <c r="CZ15" s="141"/>
      <c r="DA15" s="315"/>
      <c r="DB15" s="315"/>
      <c r="DC15" s="296"/>
      <c r="DD15" s="305"/>
      <c r="DE15" s="315"/>
      <c r="DF15" s="315"/>
      <c r="DG15" s="315"/>
      <c r="DH15" s="315"/>
      <c r="DI15" s="315"/>
      <c r="DJ15" s="315"/>
      <c r="DK15" s="315"/>
      <c r="DL15" s="315"/>
      <c r="DM15" s="315"/>
      <c r="DN15" s="315"/>
      <c r="DO15" s="315"/>
      <c r="DP15" s="315"/>
      <c r="DQ15" s="315"/>
      <c r="DR15" s="315"/>
      <c r="DS15" s="315"/>
      <c r="DT15" s="315"/>
      <c r="DU15" s="315"/>
      <c r="DV15" s="315"/>
      <c r="DW15" s="315"/>
      <c r="DX15" s="315"/>
      <c r="DY15" s="315"/>
      <c r="DZ15" s="315"/>
    </row>
    <row r="16" spans="1:130" ht="171" x14ac:dyDescent="0.25">
      <c r="A16" s="22" t="s">
        <v>2155</v>
      </c>
      <c r="B16" s="47">
        <v>23</v>
      </c>
      <c r="C16" s="47" t="s">
        <v>778</v>
      </c>
      <c r="D16" s="48">
        <v>2301</v>
      </c>
      <c r="E16" s="96" t="s">
        <v>2213</v>
      </c>
      <c r="F16" s="96">
        <v>103</v>
      </c>
      <c r="G16" s="48" t="s">
        <v>2214</v>
      </c>
      <c r="H16" s="48" t="s">
        <v>239</v>
      </c>
      <c r="I16" s="53">
        <v>0.80430000000000001</v>
      </c>
      <c r="J16" s="48">
        <v>2018</v>
      </c>
      <c r="K16" s="48" t="s">
        <v>2215</v>
      </c>
      <c r="L16" s="53">
        <v>0.9</v>
      </c>
      <c r="M16" s="48" t="s">
        <v>2892</v>
      </c>
      <c r="N16" s="147"/>
      <c r="O16" s="147"/>
      <c r="P16" s="147"/>
      <c r="Q16" s="147"/>
      <c r="R16" s="313"/>
      <c r="S16" s="47">
        <v>2301047</v>
      </c>
      <c r="T16" s="47" t="s">
        <v>2231</v>
      </c>
      <c r="U16" s="97">
        <v>290</v>
      </c>
      <c r="V16" s="47" t="s">
        <v>2232</v>
      </c>
      <c r="W16" s="47" t="s">
        <v>2986</v>
      </c>
      <c r="X16" s="47" t="s">
        <v>47</v>
      </c>
      <c r="Y16" s="47">
        <v>4000</v>
      </c>
      <c r="Z16" s="47">
        <v>2019</v>
      </c>
      <c r="AA16" s="47" t="s">
        <v>2218</v>
      </c>
      <c r="AB16" s="47">
        <v>20000</v>
      </c>
      <c r="AC16" s="47" t="s">
        <v>2233</v>
      </c>
      <c r="AD16" s="142"/>
      <c r="AE16" s="142"/>
      <c r="AF16" s="142"/>
      <c r="AG16" s="142"/>
      <c r="AH16" s="142"/>
      <c r="AI16" s="142"/>
      <c r="AJ16" s="142"/>
      <c r="AK16" s="142"/>
      <c r="AL16" s="142"/>
      <c r="AM16" s="142"/>
      <c r="AN16" s="142"/>
      <c r="AO16" s="142"/>
      <c r="AP16" s="142"/>
      <c r="AQ16" s="142"/>
      <c r="AR16" s="142"/>
      <c r="AS16" s="142"/>
      <c r="AT16" s="142"/>
      <c r="AU16" s="142"/>
      <c r="AV16" s="142"/>
      <c r="AW16" s="142"/>
      <c r="AX16" s="142"/>
      <c r="AY16" s="142"/>
      <c r="AZ16" s="142"/>
      <c r="BA16" s="142"/>
      <c r="BB16" s="142"/>
      <c r="BC16" s="142"/>
      <c r="BD16" s="142"/>
      <c r="BE16" s="142"/>
      <c r="BF16" s="142"/>
      <c r="BG16" s="142"/>
      <c r="BH16" s="142"/>
      <c r="BI16" s="142"/>
      <c r="BJ16" s="142"/>
      <c r="BK16" s="142"/>
      <c r="BL16" s="142"/>
      <c r="BM16" s="142"/>
      <c r="BN16" s="142"/>
      <c r="BO16" s="142"/>
      <c r="BP16" s="142"/>
      <c r="BQ16" s="142"/>
      <c r="BR16" s="142"/>
      <c r="BS16" s="142"/>
      <c r="BT16" s="142"/>
      <c r="BU16" s="142"/>
      <c r="BV16" s="142"/>
      <c r="BW16" s="142"/>
      <c r="BX16" s="142"/>
      <c r="BY16" s="142"/>
      <c r="BZ16" s="142"/>
      <c r="CA16" s="142"/>
      <c r="CB16" s="142"/>
      <c r="CC16" s="142"/>
      <c r="CD16" s="142"/>
      <c r="CE16" s="142"/>
      <c r="CF16" s="142"/>
      <c r="CG16" s="142"/>
      <c r="CH16" s="142"/>
      <c r="CI16" s="142"/>
      <c r="CJ16" s="142"/>
      <c r="CK16" s="142"/>
      <c r="CL16" s="142"/>
      <c r="CM16" s="142"/>
      <c r="CN16" s="142"/>
      <c r="CO16" s="142"/>
      <c r="CP16" s="142"/>
      <c r="CQ16" s="142"/>
      <c r="CR16" s="142"/>
      <c r="CS16" s="142"/>
      <c r="CT16" s="142"/>
      <c r="CU16" s="142"/>
      <c r="CV16" s="142"/>
      <c r="CW16" s="142"/>
      <c r="CX16" s="142"/>
      <c r="CY16" s="142"/>
      <c r="CZ16" s="142"/>
      <c r="DA16" s="47" t="s">
        <v>2234</v>
      </c>
      <c r="DB16" s="47" t="s">
        <v>2235</v>
      </c>
      <c r="DC16" s="296"/>
      <c r="DD16" s="305"/>
      <c r="DE16" s="47" t="s">
        <v>2166</v>
      </c>
      <c r="DF16" s="47" t="s">
        <v>2221</v>
      </c>
      <c r="DG16" s="47" t="s">
        <v>2222</v>
      </c>
      <c r="DH16" s="47" t="s">
        <v>2223</v>
      </c>
      <c r="DI16" s="47" t="s">
        <v>157</v>
      </c>
      <c r="DJ16" s="47" t="s">
        <v>925</v>
      </c>
      <c r="DK16" s="47" t="s">
        <v>2224</v>
      </c>
      <c r="DL16" s="47" t="s">
        <v>2225</v>
      </c>
      <c r="DM16" s="47" t="s">
        <v>2226</v>
      </c>
      <c r="DN16" s="47" t="s">
        <v>2173</v>
      </c>
      <c r="DO16" s="47" t="s">
        <v>2227</v>
      </c>
      <c r="DP16" s="47" t="s">
        <v>2228</v>
      </c>
      <c r="DQ16" s="47" t="s">
        <v>1462</v>
      </c>
      <c r="DR16" s="47" t="s">
        <v>1380</v>
      </c>
      <c r="DS16" s="47" t="s">
        <v>2229</v>
      </c>
      <c r="DT16" s="47" t="s">
        <v>2230</v>
      </c>
      <c r="DU16" s="47" t="s">
        <v>56</v>
      </c>
      <c r="DV16" s="47" t="s">
        <v>56</v>
      </c>
      <c r="DW16" s="47" t="s">
        <v>56</v>
      </c>
      <c r="DX16" s="47" t="s">
        <v>56</v>
      </c>
      <c r="DY16" s="47" t="s">
        <v>56</v>
      </c>
      <c r="DZ16" s="47" t="s">
        <v>56</v>
      </c>
    </row>
    <row r="17" spans="1:130" ht="171" x14ac:dyDescent="0.25">
      <c r="A17" s="22" t="s">
        <v>2155</v>
      </c>
      <c r="B17" s="47">
        <v>23</v>
      </c>
      <c r="C17" s="47" t="s">
        <v>778</v>
      </c>
      <c r="D17" s="48">
        <v>2301</v>
      </c>
      <c r="E17" s="96" t="s">
        <v>2213</v>
      </c>
      <c r="F17" s="96">
        <v>103</v>
      </c>
      <c r="G17" s="48" t="s">
        <v>2214</v>
      </c>
      <c r="H17" s="48" t="s">
        <v>239</v>
      </c>
      <c r="I17" s="53">
        <v>0.80430000000000001</v>
      </c>
      <c r="J17" s="48">
        <v>2018</v>
      </c>
      <c r="K17" s="48" t="s">
        <v>2215</v>
      </c>
      <c r="L17" s="53">
        <v>0.9</v>
      </c>
      <c r="M17" s="48" t="s">
        <v>2892</v>
      </c>
      <c r="N17" s="147"/>
      <c r="O17" s="147"/>
      <c r="P17" s="147"/>
      <c r="Q17" s="147"/>
      <c r="R17" s="313"/>
      <c r="S17" s="47" t="s">
        <v>2236</v>
      </c>
      <c r="T17" s="47" t="s">
        <v>2237</v>
      </c>
      <c r="U17" s="97">
        <v>291</v>
      </c>
      <c r="V17" s="47" t="s">
        <v>2238</v>
      </c>
      <c r="W17" s="47" t="s">
        <v>2239</v>
      </c>
      <c r="X17" s="47" t="s">
        <v>47</v>
      </c>
      <c r="Y17" s="25">
        <v>2</v>
      </c>
      <c r="Z17" s="47">
        <v>2019</v>
      </c>
      <c r="AA17" s="47" t="s">
        <v>2240</v>
      </c>
      <c r="AB17" s="47">
        <v>5</v>
      </c>
      <c r="AC17" s="47" t="s">
        <v>3057</v>
      </c>
      <c r="AD17" s="142"/>
      <c r="AE17" s="142"/>
      <c r="AF17" s="142"/>
      <c r="AG17" s="142"/>
      <c r="AH17" s="142"/>
      <c r="AI17" s="142"/>
      <c r="AJ17" s="142"/>
      <c r="AK17" s="142"/>
      <c r="AL17" s="142"/>
      <c r="AM17" s="142"/>
      <c r="AN17" s="142"/>
      <c r="AO17" s="142"/>
      <c r="AP17" s="142"/>
      <c r="AQ17" s="142"/>
      <c r="AR17" s="142"/>
      <c r="AS17" s="142"/>
      <c r="AT17" s="142"/>
      <c r="AU17" s="142"/>
      <c r="AV17" s="142"/>
      <c r="AW17" s="142"/>
      <c r="AX17" s="142"/>
      <c r="AY17" s="142"/>
      <c r="AZ17" s="142"/>
      <c r="BA17" s="142"/>
      <c r="BB17" s="142"/>
      <c r="BC17" s="142"/>
      <c r="BD17" s="142"/>
      <c r="BE17" s="142"/>
      <c r="BF17" s="142"/>
      <c r="BG17" s="142"/>
      <c r="BH17" s="142"/>
      <c r="BI17" s="142"/>
      <c r="BJ17" s="142"/>
      <c r="BK17" s="142"/>
      <c r="BL17" s="142"/>
      <c r="BM17" s="142"/>
      <c r="BN17" s="142"/>
      <c r="BO17" s="142"/>
      <c r="BP17" s="142"/>
      <c r="BQ17" s="142"/>
      <c r="BR17" s="142"/>
      <c r="BS17" s="142"/>
      <c r="BT17" s="142"/>
      <c r="BU17" s="142"/>
      <c r="BV17" s="142"/>
      <c r="BW17" s="142"/>
      <c r="BX17" s="142"/>
      <c r="BY17" s="142"/>
      <c r="BZ17" s="142"/>
      <c r="CA17" s="142"/>
      <c r="CB17" s="142"/>
      <c r="CC17" s="142"/>
      <c r="CD17" s="142"/>
      <c r="CE17" s="142"/>
      <c r="CF17" s="142"/>
      <c r="CG17" s="142"/>
      <c r="CH17" s="142"/>
      <c r="CI17" s="142"/>
      <c r="CJ17" s="142"/>
      <c r="CK17" s="142"/>
      <c r="CL17" s="142"/>
      <c r="CM17" s="142"/>
      <c r="CN17" s="142"/>
      <c r="CO17" s="142"/>
      <c r="CP17" s="142"/>
      <c r="CQ17" s="142"/>
      <c r="CR17" s="142"/>
      <c r="CS17" s="142"/>
      <c r="CT17" s="142"/>
      <c r="CU17" s="142"/>
      <c r="CV17" s="142"/>
      <c r="CW17" s="142"/>
      <c r="CX17" s="142"/>
      <c r="CY17" s="142"/>
      <c r="CZ17" s="142"/>
      <c r="DA17" s="47" t="s">
        <v>2234</v>
      </c>
      <c r="DB17" s="47" t="s">
        <v>2235</v>
      </c>
      <c r="DC17" s="296"/>
      <c r="DD17" s="305"/>
      <c r="DE17" s="47" t="s">
        <v>2166</v>
      </c>
      <c r="DF17" s="47" t="s">
        <v>2221</v>
      </c>
      <c r="DG17" s="47" t="s">
        <v>2222</v>
      </c>
      <c r="DH17" s="47" t="s">
        <v>2223</v>
      </c>
      <c r="DI17" s="47" t="s">
        <v>157</v>
      </c>
      <c r="DJ17" s="47" t="s">
        <v>925</v>
      </c>
      <c r="DK17" s="47" t="s">
        <v>2224</v>
      </c>
      <c r="DL17" s="47" t="s">
        <v>2225</v>
      </c>
      <c r="DM17" s="47" t="s">
        <v>2226</v>
      </c>
      <c r="DN17" s="47" t="s">
        <v>2173</v>
      </c>
      <c r="DO17" s="47" t="s">
        <v>2227</v>
      </c>
      <c r="DP17" s="47" t="s">
        <v>2228</v>
      </c>
      <c r="DQ17" s="47" t="s">
        <v>1462</v>
      </c>
      <c r="DR17" s="47" t="s">
        <v>1380</v>
      </c>
      <c r="DS17" s="47" t="s">
        <v>2229</v>
      </c>
      <c r="DT17" s="47" t="s">
        <v>2241</v>
      </c>
      <c r="DU17" s="47" t="s">
        <v>56</v>
      </c>
      <c r="DV17" s="47" t="s">
        <v>56</v>
      </c>
      <c r="DW17" s="47" t="s">
        <v>56</v>
      </c>
      <c r="DX17" s="47" t="s">
        <v>56</v>
      </c>
      <c r="DY17" s="47" t="s">
        <v>56</v>
      </c>
      <c r="DZ17" s="47" t="s">
        <v>56</v>
      </c>
    </row>
    <row r="18" spans="1:130" ht="99.75" x14ac:dyDescent="0.25">
      <c r="A18" s="22" t="s">
        <v>2155</v>
      </c>
      <c r="B18" s="47">
        <v>23</v>
      </c>
      <c r="C18" s="47" t="s">
        <v>778</v>
      </c>
      <c r="D18" s="48">
        <v>2301</v>
      </c>
      <c r="E18" s="96" t="s">
        <v>2213</v>
      </c>
      <c r="F18" s="96">
        <v>103</v>
      </c>
      <c r="G18" s="48" t="s">
        <v>2214</v>
      </c>
      <c r="H18" s="48" t="s">
        <v>239</v>
      </c>
      <c r="I18" s="53">
        <v>0.80430000000000001</v>
      </c>
      <c r="J18" s="48">
        <v>2018</v>
      </c>
      <c r="K18" s="48" t="s">
        <v>2215</v>
      </c>
      <c r="L18" s="53">
        <v>0.9</v>
      </c>
      <c r="M18" s="48" t="s">
        <v>2892</v>
      </c>
      <c r="N18" s="147"/>
      <c r="O18" s="147"/>
      <c r="P18" s="147"/>
      <c r="Q18" s="147"/>
      <c r="R18" s="313"/>
      <c r="S18" s="48">
        <v>2301004</v>
      </c>
      <c r="T18" s="47" t="s">
        <v>2242</v>
      </c>
      <c r="U18" s="97">
        <v>292</v>
      </c>
      <c r="V18" s="48" t="s">
        <v>2243</v>
      </c>
      <c r="W18" s="47" t="s">
        <v>2244</v>
      </c>
      <c r="X18" s="47" t="s">
        <v>239</v>
      </c>
      <c r="Y18" s="25">
        <v>0</v>
      </c>
      <c r="Z18" s="47">
        <v>2019</v>
      </c>
      <c r="AA18" s="47" t="s">
        <v>2240</v>
      </c>
      <c r="AB18" s="24">
        <v>0.2</v>
      </c>
      <c r="AC18" s="47" t="s">
        <v>2245</v>
      </c>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2"/>
      <c r="BA18" s="142"/>
      <c r="BB18" s="142"/>
      <c r="BC18" s="142"/>
      <c r="BD18" s="142"/>
      <c r="BE18" s="142"/>
      <c r="BF18" s="142"/>
      <c r="BG18" s="142"/>
      <c r="BH18" s="142"/>
      <c r="BI18" s="142"/>
      <c r="BJ18" s="142"/>
      <c r="BK18" s="142"/>
      <c r="BL18" s="142"/>
      <c r="BM18" s="142"/>
      <c r="BN18" s="142"/>
      <c r="BO18" s="142"/>
      <c r="BP18" s="142"/>
      <c r="BQ18" s="142"/>
      <c r="BR18" s="142"/>
      <c r="BS18" s="142"/>
      <c r="BT18" s="142"/>
      <c r="BU18" s="142"/>
      <c r="BV18" s="142"/>
      <c r="BW18" s="142"/>
      <c r="BX18" s="142"/>
      <c r="BY18" s="142"/>
      <c r="BZ18" s="142"/>
      <c r="CA18" s="142"/>
      <c r="CB18" s="142"/>
      <c r="CC18" s="142"/>
      <c r="CD18" s="142"/>
      <c r="CE18" s="142"/>
      <c r="CF18" s="142"/>
      <c r="CG18" s="142"/>
      <c r="CH18" s="142"/>
      <c r="CI18" s="142"/>
      <c r="CJ18" s="142"/>
      <c r="CK18" s="142"/>
      <c r="CL18" s="142"/>
      <c r="CM18" s="142"/>
      <c r="CN18" s="142"/>
      <c r="CO18" s="142"/>
      <c r="CP18" s="142"/>
      <c r="CQ18" s="142"/>
      <c r="CR18" s="142"/>
      <c r="CS18" s="142"/>
      <c r="CT18" s="142"/>
      <c r="CU18" s="142"/>
      <c r="CV18" s="142"/>
      <c r="CW18" s="142"/>
      <c r="CX18" s="142"/>
      <c r="CY18" s="142"/>
      <c r="CZ18" s="142"/>
      <c r="DA18" s="47" t="s">
        <v>2234</v>
      </c>
      <c r="DB18" s="47" t="s">
        <v>2235</v>
      </c>
      <c r="DC18" s="296"/>
      <c r="DD18" s="305"/>
      <c r="DE18" s="47" t="s">
        <v>2166</v>
      </c>
      <c r="DF18" s="47" t="s">
        <v>2221</v>
      </c>
      <c r="DG18" s="47" t="s">
        <v>2222</v>
      </c>
      <c r="DH18" s="47" t="s">
        <v>2223</v>
      </c>
      <c r="DI18" s="47" t="s">
        <v>157</v>
      </c>
      <c r="DJ18" s="47" t="s">
        <v>925</v>
      </c>
      <c r="DK18" s="47" t="s">
        <v>2224</v>
      </c>
      <c r="DL18" s="47" t="s">
        <v>2225</v>
      </c>
      <c r="DM18" s="47" t="s">
        <v>2226</v>
      </c>
      <c r="DN18" s="47" t="s">
        <v>2173</v>
      </c>
      <c r="DO18" s="47" t="s">
        <v>2227</v>
      </c>
      <c r="DP18" s="47" t="s">
        <v>2228</v>
      </c>
      <c r="DQ18" s="47" t="s">
        <v>1462</v>
      </c>
      <c r="DR18" s="47" t="s">
        <v>1380</v>
      </c>
      <c r="DS18" s="47" t="s">
        <v>2229</v>
      </c>
      <c r="DT18" s="47"/>
      <c r="DU18" s="47"/>
      <c r="DV18" s="47"/>
      <c r="DW18" s="47"/>
      <c r="DX18" s="47"/>
      <c r="DY18" s="47"/>
      <c r="DZ18" s="47"/>
    </row>
    <row r="19" spans="1:130" ht="171" x14ac:dyDescent="0.25">
      <c r="A19" s="22" t="s">
        <v>2155</v>
      </c>
      <c r="B19" s="47">
        <v>23</v>
      </c>
      <c r="C19" s="47" t="s">
        <v>778</v>
      </c>
      <c r="D19" s="48">
        <v>2301</v>
      </c>
      <c r="E19" s="96" t="s">
        <v>2213</v>
      </c>
      <c r="F19" s="96">
        <v>103</v>
      </c>
      <c r="G19" s="48" t="s">
        <v>2214</v>
      </c>
      <c r="H19" s="48" t="s">
        <v>239</v>
      </c>
      <c r="I19" s="53">
        <v>0.80430000000000001</v>
      </c>
      <c r="J19" s="48">
        <v>2018</v>
      </c>
      <c r="K19" s="48" t="s">
        <v>2215</v>
      </c>
      <c r="L19" s="53">
        <v>0.9</v>
      </c>
      <c r="M19" s="48" t="s">
        <v>2892</v>
      </c>
      <c r="N19" s="147"/>
      <c r="O19" s="147"/>
      <c r="P19" s="147"/>
      <c r="Q19" s="147"/>
      <c r="R19" s="313"/>
      <c r="S19" s="47">
        <v>2301031</v>
      </c>
      <c r="T19" s="47" t="s">
        <v>2246</v>
      </c>
      <c r="U19" s="139">
        <v>293</v>
      </c>
      <c r="V19" s="47" t="s">
        <v>2247</v>
      </c>
      <c r="W19" s="47" t="s">
        <v>3128</v>
      </c>
      <c r="X19" s="47" t="s">
        <v>47</v>
      </c>
      <c r="Y19" s="47">
        <v>50</v>
      </c>
      <c r="Z19" s="47">
        <v>2019</v>
      </c>
      <c r="AA19" s="47" t="s">
        <v>2248</v>
      </c>
      <c r="AB19" s="47">
        <v>250</v>
      </c>
      <c r="AC19" s="47" t="s">
        <v>3129</v>
      </c>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2"/>
      <c r="BA19" s="142"/>
      <c r="BB19" s="142"/>
      <c r="BC19" s="142"/>
      <c r="BD19" s="142"/>
      <c r="BE19" s="142"/>
      <c r="BF19" s="142"/>
      <c r="BG19" s="142"/>
      <c r="BH19" s="142"/>
      <c r="BI19" s="142"/>
      <c r="BJ19" s="142"/>
      <c r="BK19" s="142"/>
      <c r="BL19" s="142"/>
      <c r="BM19" s="142"/>
      <c r="BN19" s="142"/>
      <c r="BO19" s="142"/>
      <c r="BP19" s="142"/>
      <c r="BQ19" s="142"/>
      <c r="BR19" s="142"/>
      <c r="BS19" s="142"/>
      <c r="BT19" s="142"/>
      <c r="BU19" s="142"/>
      <c r="BV19" s="142"/>
      <c r="BW19" s="142"/>
      <c r="BX19" s="142"/>
      <c r="BY19" s="142"/>
      <c r="BZ19" s="142"/>
      <c r="CA19" s="142"/>
      <c r="CB19" s="142"/>
      <c r="CC19" s="142"/>
      <c r="CD19" s="142"/>
      <c r="CE19" s="142"/>
      <c r="CF19" s="142"/>
      <c r="CG19" s="142"/>
      <c r="CH19" s="142"/>
      <c r="CI19" s="142"/>
      <c r="CJ19" s="142"/>
      <c r="CK19" s="142"/>
      <c r="CL19" s="142"/>
      <c r="CM19" s="142"/>
      <c r="CN19" s="142"/>
      <c r="CO19" s="142"/>
      <c r="CP19" s="142"/>
      <c r="CQ19" s="142"/>
      <c r="CR19" s="142"/>
      <c r="CS19" s="142"/>
      <c r="CT19" s="142"/>
      <c r="CU19" s="142"/>
      <c r="CV19" s="142"/>
      <c r="CW19" s="142"/>
      <c r="CX19" s="142"/>
      <c r="CY19" s="142"/>
      <c r="CZ19" s="142"/>
      <c r="DA19" s="47" t="s">
        <v>2234</v>
      </c>
      <c r="DB19" s="47" t="s">
        <v>2235</v>
      </c>
      <c r="DC19" s="296"/>
      <c r="DD19" s="305"/>
      <c r="DE19" s="47" t="s">
        <v>2166</v>
      </c>
      <c r="DF19" s="47" t="s">
        <v>2221</v>
      </c>
      <c r="DG19" s="47" t="s">
        <v>2222</v>
      </c>
      <c r="DH19" s="47" t="s">
        <v>2223</v>
      </c>
      <c r="DI19" s="47" t="s">
        <v>157</v>
      </c>
      <c r="DJ19" s="47" t="s">
        <v>925</v>
      </c>
      <c r="DK19" s="47" t="s">
        <v>2224</v>
      </c>
      <c r="DL19" s="47" t="s">
        <v>2225</v>
      </c>
      <c r="DM19" s="47" t="s">
        <v>2226</v>
      </c>
      <c r="DN19" s="47" t="s">
        <v>2173</v>
      </c>
      <c r="DO19" s="47" t="s">
        <v>2227</v>
      </c>
      <c r="DP19" s="47" t="s">
        <v>2228</v>
      </c>
      <c r="DQ19" s="47" t="s">
        <v>1462</v>
      </c>
      <c r="DR19" s="47" t="s">
        <v>1380</v>
      </c>
      <c r="DS19" s="47" t="s">
        <v>2229</v>
      </c>
      <c r="DT19" s="47" t="s">
        <v>2241</v>
      </c>
      <c r="DU19" s="47" t="s">
        <v>56</v>
      </c>
      <c r="DV19" s="47" t="s">
        <v>56</v>
      </c>
      <c r="DW19" s="47" t="s">
        <v>56</v>
      </c>
      <c r="DX19" s="47" t="s">
        <v>56</v>
      </c>
      <c r="DY19" s="47" t="s">
        <v>56</v>
      </c>
      <c r="DZ19" s="47" t="s">
        <v>56</v>
      </c>
    </row>
    <row r="20" spans="1:130" ht="171" x14ac:dyDescent="0.25">
      <c r="A20" s="22" t="s">
        <v>2155</v>
      </c>
      <c r="B20" s="47">
        <v>23</v>
      </c>
      <c r="C20" s="47" t="s">
        <v>778</v>
      </c>
      <c r="D20" s="47">
        <v>2302</v>
      </c>
      <c r="E20" s="96" t="s">
        <v>2213</v>
      </c>
      <c r="F20" s="96">
        <v>104</v>
      </c>
      <c r="G20" s="47" t="s">
        <v>2249</v>
      </c>
      <c r="H20" s="48" t="s">
        <v>239</v>
      </c>
      <c r="I20" s="96">
        <v>82.61</v>
      </c>
      <c r="J20" s="48">
        <v>2019</v>
      </c>
      <c r="K20" s="47" t="s">
        <v>2250</v>
      </c>
      <c r="L20" s="23">
        <v>1</v>
      </c>
      <c r="M20" s="23" t="s">
        <v>2251</v>
      </c>
      <c r="N20" s="23"/>
      <c r="O20" s="23"/>
      <c r="P20" s="23"/>
      <c r="Q20" s="23"/>
      <c r="R20" s="313"/>
      <c r="S20" s="47">
        <v>2302003</v>
      </c>
      <c r="T20" s="47" t="s">
        <v>2252</v>
      </c>
      <c r="U20" s="139">
        <v>294</v>
      </c>
      <c r="V20" s="47" t="s">
        <v>2253</v>
      </c>
      <c r="W20" s="47" t="s">
        <v>2987</v>
      </c>
      <c r="X20" s="47" t="s">
        <v>47</v>
      </c>
      <c r="Y20" s="47">
        <v>1</v>
      </c>
      <c r="Z20" s="47">
        <v>2019</v>
      </c>
      <c r="AA20" s="47" t="s">
        <v>2248</v>
      </c>
      <c r="AB20" s="47">
        <v>3</v>
      </c>
      <c r="AC20" s="47" t="s">
        <v>2254</v>
      </c>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2"/>
      <c r="BA20" s="142"/>
      <c r="BB20" s="142"/>
      <c r="BC20" s="142"/>
      <c r="BD20" s="142"/>
      <c r="BE20" s="142"/>
      <c r="BF20" s="142"/>
      <c r="BG20" s="142"/>
      <c r="BH20" s="142"/>
      <c r="BI20" s="142"/>
      <c r="BJ20" s="142"/>
      <c r="BK20" s="142"/>
      <c r="BL20" s="142"/>
      <c r="BM20" s="142"/>
      <c r="BN20" s="142"/>
      <c r="BO20" s="142"/>
      <c r="BP20" s="142"/>
      <c r="BQ20" s="142"/>
      <c r="BR20" s="142"/>
      <c r="BS20" s="142"/>
      <c r="BT20" s="142"/>
      <c r="BU20" s="142"/>
      <c r="BV20" s="142"/>
      <c r="BW20" s="142"/>
      <c r="BX20" s="142"/>
      <c r="BY20" s="142"/>
      <c r="BZ20" s="142"/>
      <c r="CA20" s="142"/>
      <c r="CB20" s="142"/>
      <c r="CC20" s="142"/>
      <c r="CD20" s="142"/>
      <c r="CE20" s="142"/>
      <c r="CF20" s="142"/>
      <c r="CG20" s="142"/>
      <c r="CH20" s="142"/>
      <c r="CI20" s="142"/>
      <c r="CJ20" s="142"/>
      <c r="CK20" s="142"/>
      <c r="CL20" s="142"/>
      <c r="CM20" s="142"/>
      <c r="CN20" s="142"/>
      <c r="CO20" s="142"/>
      <c r="CP20" s="142"/>
      <c r="CQ20" s="142"/>
      <c r="CR20" s="142"/>
      <c r="CS20" s="142"/>
      <c r="CT20" s="142"/>
      <c r="CU20" s="142"/>
      <c r="CV20" s="142"/>
      <c r="CW20" s="142"/>
      <c r="CX20" s="142"/>
      <c r="CY20" s="142"/>
      <c r="CZ20" s="142"/>
      <c r="DA20" s="47" t="s">
        <v>2234</v>
      </c>
      <c r="DB20" s="47" t="s">
        <v>2255</v>
      </c>
      <c r="DC20" s="296" t="s">
        <v>2256</v>
      </c>
      <c r="DD20" s="305"/>
      <c r="DE20" s="47" t="s">
        <v>2257</v>
      </c>
      <c r="DF20" s="47" t="s">
        <v>2258</v>
      </c>
      <c r="DG20" s="47" t="s">
        <v>2222</v>
      </c>
      <c r="DH20" s="47" t="s">
        <v>2223</v>
      </c>
      <c r="DI20" s="47" t="s">
        <v>157</v>
      </c>
      <c r="DJ20" s="47" t="s">
        <v>925</v>
      </c>
      <c r="DK20" s="47" t="s">
        <v>2224</v>
      </c>
      <c r="DL20" s="47" t="s">
        <v>2225</v>
      </c>
      <c r="DM20" s="47" t="s">
        <v>2226</v>
      </c>
      <c r="DN20" s="47" t="s">
        <v>2173</v>
      </c>
      <c r="DO20" s="47" t="s">
        <v>2227</v>
      </c>
      <c r="DP20" s="47" t="s">
        <v>2228</v>
      </c>
      <c r="DQ20" s="47" t="s">
        <v>1462</v>
      </c>
      <c r="DR20" s="47" t="s">
        <v>1380</v>
      </c>
      <c r="DS20" s="47" t="s">
        <v>2229</v>
      </c>
      <c r="DT20" s="47" t="s">
        <v>2259</v>
      </c>
      <c r="DU20" s="47" t="s">
        <v>56</v>
      </c>
      <c r="DV20" s="47" t="s">
        <v>56</v>
      </c>
      <c r="DW20" s="47" t="s">
        <v>56</v>
      </c>
      <c r="DX20" s="47" t="s">
        <v>56</v>
      </c>
      <c r="DY20" s="47" t="s">
        <v>56</v>
      </c>
      <c r="DZ20" s="47" t="s">
        <v>56</v>
      </c>
    </row>
    <row r="21" spans="1:130" ht="129" x14ac:dyDescent="0.25">
      <c r="A21" s="22" t="s">
        <v>2155</v>
      </c>
      <c r="B21" s="46" t="s">
        <v>2260</v>
      </c>
      <c r="C21" s="47" t="s">
        <v>2261</v>
      </c>
      <c r="D21" s="46" t="s">
        <v>2262</v>
      </c>
      <c r="E21" s="96" t="s">
        <v>2213</v>
      </c>
      <c r="F21" s="96">
        <v>104</v>
      </c>
      <c r="G21" s="47" t="s">
        <v>2249</v>
      </c>
      <c r="H21" s="47" t="s">
        <v>239</v>
      </c>
      <c r="I21" s="96">
        <v>82.61</v>
      </c>
      <c r="J21" s="47">
        <v>2019</v>
      </c>
      <c r="K21" s="47" t="s">
        <v>2263</v>
      </c>
      <c r="L21" s="23">
        <v>1</v>
      </c>
      <c r="M21" s="39" t="s">
        <v>2251</v>
      </c>
      <c r="N21" s="39"/>
      <c r="O21" s="39"/>
      <c r="P21" s="39"/>
      <c r="Q21" s="39"/>
      <c r="R21" s="313"/>
      <c r="S21" s="47" t="s">
        <v>2264</v>
      </c>
      <c r="T21" s="47" t="s">
        <v>2265</v>
      </c>
      <c r="U21" s="139">
        <v>295</v>
      </c>
      <c r="V21" s="47" t="s">
        <v>2266</v>
      </c>
      <c r="W21" s="47" t="s">
        <v>2267</v>
      </c>
      <c r="X21" s="47" t="s">
        <v>239</v>
      </c>
      <c r="Y21" s="23">
        <v>0.62</v>
      </c>
      <c r="Z21" s="47">
        <v>2019</v>
      </c>
      <c r="AA21" s="47" t="s">
        <v>2268</v>
      </c>
      <c r="AB21" s="23">
        <v>0.85</v>
      </c>
      <c r="AC21" s="47" t="s">
        <v>2269</v>
      </c>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2"/>
      <c r="BA21" s="142"/>
      <c r="BB21" s="142"/>
      <c r="BC21" s="142"/>
      <c r="BD21" s="142"/>
      <c r="BE21" s="142"/>
      <c r="BF21" s="142"/>
      <c r="BG21" s="142"/>
      <c r="BH21" s="142"/>
      <c r="BI21" s="142"/>
      <c r="BJ21" s="142"/>
      <c r="BK21" s="142"/>
      <c r="BL21" s="142"/>
      <c r="BM21" s="142"/>
      <c r="BN21" s="142"/>
      <c r="BO21" s="142"/>
      <c r="BP21" s="142"/>
      <c r="BQ21" s="142"/>
      <c r="BR21" s="142"/>
      <c r="BS21" s="142"/>
      <c r="BT21" s="142"/>
      <c r="BU21" s="142"/>
      <c r="BV21" s="142"/>
      <c r="BW21" s="142"/>
      <c r="BX21" s="142"/>
      <c r="BY21" s="142"/>
      <c r="BZ21" s="142"/>
      <c r="CA21" s="142"/>
      <c r="CB21" s="142"/>
      <c r="CC21" s="142"/>
      <c r="CD21" s="142"/>
      <c r="CE21" s="142"/>
      <c r="CF21" s="142"/>
      <c r="CG21" s="142"/>
      <c r="CH21" s="142"/>
      <c r="CI21" s="142"/>
      <c r="CJ21" s="142"/>
      <c r="CK21" s="142"/>
      <c r="CL21" s="142"/>
      <c r="CM21" s="142"/>
      <c r="CN21" s="142"/>
      <c r="CO21" s="142"/>
      <c r="CP21" s="142"/>
      <c r="CQ21" s="142"/>
      <c r="CR21" s="142"/>
      <c r="CS21" s="142"/>
      <c r="CT21" s="142"/>
      <c r="CU21" s="142"/>
      <c r="CV21" s="142"/>
      <c r="CW21" s="142"/>
      <c r="CX21" s="142"/>
      <c r="CY21" s="142"/>
      <c r="CZ21" s="142"/>
      <c r="DA21" s="47" t="s">
        <v>2234</v>
      </c>
      <c r="DB21" s="24" t="s">
        <v>2270</v>
      </c>
      <c r="DC21" s="296"/>
      <c r="DD21" s="305"/>
      <c r="DE21" s="47" t="s">
        <v>2166</v>
      </c>
      <c r="DF21" s="47" t="s">
        <v>2221</v>
      </c>
      <c r="DG21" s="47" t="s">
        <v>2222</v>
      </c>
      <c r="DH21" s="47" t="s">
        <v>2223</v>
      </c>
      <c r="DI21" s="47" t="s">
        <v>157</v>
      </c>
      <c r="DJ21" s="47" t="s">
        <v>925</v>
      </c>
      <c r="DK21" s="47" t="s">
        <v>2224</v>
      </c>
      <c r="DL21" s="47" t="s">
        <v>2225</v>
      </c>
      <c r="DM21" s="47" t="s">
        <v>2226</v>
      </c>
      <c r="DN21" s="47" t="s">
        <v>2173</v>
      </c>
      <c r="DO21" s="47" t="s">
        <v>2227</v>
      </c>
      <c r="DP21" s="47" t="s">
        <v>2228</v>
      </c>
      <c r="DQ21" s="47" t="s">
        <v>1462</v>
      </c>
      <c r="DR21" s="47" t="s">
        <v>1380</v>
      </c>
      <c r="DS21" s="47" t="s">
        <v>2229</v>
      </c>
      <c r="DT21" s="47"/>
      <c r="DU21" s="47"/>
      <c r="DV21" s="47"/>
      <c r="DW21" s="47"/>
      <c r="DX21" s="47"/>
      <c r="DY21" s="47"/>
      <c r="DZ21" s="47"/>
    </row>
    <row r="22" spans="1:130" ht="329.25" x14ac:dyDescent="0.25">
      <c r="A22" s="22" t="s">
        <v>2155</v>
      </c>
      <c r="B22" s="46" t="s">
        <v>2260</v>
      </c>
      <c r="C22" s="47" t="s">
        <v>2261</v>
      </c>
      <c r="D22" s="46" t="s">
        <v>2262</v>
      </c>
      <c r="E22" s="96" t="s">
        <v>2213</v>
      </c>
      <c r="F22" s="96">
        <v>105</v>
      </c>
      <c r="G22" s="46" t="s">
        <v>2271</v>
      </c>
      <c r="H22" s="46" t="s">
        <v>2319</v>
      </c>
      <c r="I22" s="23">
        <v>0.72</v>
      </c>
      <c r="J22" s="46" t="s">
        <v>2272</v>
      </c>
      <c r="K22" s="46" t="s">
        <v>2273</v>
      </c>
      <c r="L22" s="24">
        <v>0.8</v>
      </c>
      <c r="M22" s="46" t="s">
        <v>2893</v>
      </c>
      <c r="N22" s="148"/>
      <c r="O22" s="148"/>
      <c r="P22" s="148"/>
      <c r="Q22" s="148"/>
      <c r="R22" s="308" t="s">
        <v>2274</v>
      </c>
      <c r="S22" s="46" t="s">
        <v>2275</v>
      </c>
      <c r="T22" s="47" t="s">
        <v>2276</v>
      </c>
      <c r="U22" s="139">
        <v>296</v>
      </c>
      <c r="V22" s="47" t="s">
        <v>2277</v>
      </c>
      <c r="W22" s="47" t="s">
        <v>2278</v>
      </c>
      <c r="X22" s="47" t="s">
        <v>239</v>
      </c>
      <c r="Y22" s="26">
        <v>0.73060000000000003</v>
      </c>
      <c r="Z22" s="47">
        <v>2018</v>
      </c>
      <c r="AA22" s="47" t="s">
        <v>2279</v>
      </c>
      <c r="AB22" s="23">
        <v>0.85</v>
      </c>
      <c r="AC22" s="47" t="s">
        <v>2280</v>
      </c>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2"/>
      <c r="BA22" s="142"/>
      <c r="BB22" s="142"/>
      <c r="BC22" s="142"/>
      <c r="BD22" s="142"/>
      <c r="BE22" s="142"/>
      <c r="BF22" s="142"/>
      <c r="BG22" s="142"/>
      <c r="BH22" s="142"/>
      <c r="BI22" s="142"/>
      <c r="BJ22" s="142"/>
      <c r="BK22" s="142"/>
      <c r="BL22" s="142"/>
      <c r="BM22" s="142"/>
      <c r="BN22" s="142"/>
      <c r="BO22" s="142"/>
      <c r="BP22" s="142"/>
      <c r="BQ22" s="142"/>
      <c r="BR22" s="142"/>
      <c r="BS22" s="142"/>
      <c r="BT22" s="142"/>
      <c r="BU22" s="142"/>
      <c r="BV22" s="142"/>
      <c r="BW22" s="142"/>
      <c r="BX22" s="142"/>
      <c r="BY22" s="142"/>
      <c r="BZ22" s="142"/>
      <c r="CA22" s="142"/>
      <c r="CB22" s="142"/>
      <c r="CC22" s="142"/>
      <c r="CD22" s="142"/>
      <c r="CE22" s="142"/>
      <c r="CF22" s="142"/>
      <c r="CG22" s="142"/>
      <c r="CH22" s="142"/>
      <c r="CI22" s="142"/>
      <c r="CJ22" s="142"/>
      <c r="CK22" s="142"/>
      <c r="CL22" s="142"/>
      <c r="CM22" s="142"/>
      <c r="CN22" s="142"/>
      <c r="CO22" s="142"/>
      <c r="CP22" s="142"/>
      <c r="CQ22" s="142"/>
      <c r="CR22" s="142"/>
      <c r="CS22" s="142"/>
      <c r="CT22" s="142"/>
      <c r="CU22" s="142"/>
      <c r="CV22" s="142"/>
      <c r="CW22" s="142"/>
      <c r="CX22" s="142"/>
      <c r="CY22" s="142"/>
      <c r="CZ22" s="142"/>
      <c r="DA22" s="47" t="s">
        <v>2281</v>
      </c>
      <c r="DB22" s="47" t="s">
        <v>2282</v>
      </c>
      <c r="DC22" s="49" t="s">
        <v>2988</v>
      </c>
      <c r="DD22" s="305"/>
      <c r="DE22" s="47" t="s">
        <v>2166</v>
      </c>
      <c r="DF22" s="47" t="s">
        <v>2258</v>
      </c>
      <c r="DG22" s="47" t="s">
        <v>2222</v>
      </c>
      <c r="DH22" s="47" t="s">
        <v>2223</v>
      </c>
      <c r="DI22" s="47" t="s">
        <v>157</v>
      </c>
      <c r="DJ22" s="47"/>
      <c r="DK22" s="47"/>
      <c r="DL22" s="47" t="s">
        <v>2225</v>
      </c>
      <c r="DM22" s="47" t="s">
        <v>2226</v>
      </c>
      <c r="DN22" s="47" t="s">
        <v>2173</v>
      </c>
      <c r="DO22" s="47" t="s">
        <v>2227</v>
      </c>
      <c r="DP22" s="47" t="s">
        <v>2228</v>
      </c>
      <c r="DQ22" s="47" t="s">
        <v>1462</v>
      </c>
      <c r="DR22" s="47" t="s">
        <v>1380</v>
      </c>
      <c r="DS22" s="47" t="s">
        <v>2229</v>
      </c>
      <c r="DT22" s="47"/>
      <c r="DU22" s="47"/>
      <c r="DV22" s="47"/>
      <c r="DW22" s="47"/>
      <c r="DX22" s="47"/>
      <c r="DY22" s="47"/>
      <c r="DZ22" s="47"/>
    </row>
    <row r="23" spans="1:130" ht="99.75" x14ac:dyDescent="0.25">
      <c r="A23" s="22" t="s">
        <v>2155</v>
      </c>
      <c r="B23" s="46" t="s">
        <v>2260</v>
      </c>
      <c r="C23" s="47" t="s">
        <v>2261</v>
      </c>
      <c r="D23" s="46" t="s">
        <v>2262</v>
      </c>
      <c r="E23" s="96" t="s">
        <v>2213</v>
      </c>
      <c r="F23" s="96">
        <v>105</v>
      </c>
      <c r="G23" s="46" t="s">
        <v>2271</v>
      </c>
      <c r="H23" s="46" t="s">
        <v>2319</v>
      </c>
      <c r="I23" s="23">
        <v>0.72</v>
      </c>
      <c r="J23" s="46" t="s">
        <v>2272</v>
      </c>
      <c r="K23" s="46" t="s">
        <v>2273</v>
      </c>
      <c r="L23" s="24">
        <v>0.8</v>
      </c>
      <c r="M23" s="46" t="s">
        <v>2893</v>
      </c>
      <c r="N23" s="148"/>
      <c r="O23" s="148"/>
      <c r="P23" s="148"/>
      <c r="Q23" s="148"/>
      <c r="R23" s="308"/>
      <c r="S23" s="46" t="s">
        <v>2283</v>
      </c>
      <c r="T23" s="47" t="s">
        <v>2284</v>
      </c>
      <c r="U23" s="139">
        <v>297</v>
      </c>
      <c r="V23" s="46" t="s">
        <v>2285</v>
      </c>
      <c r="W23" s="47" t="s">
        <v>2286</v>
      </c>
      <c r="X23" s="47" t="s">
        <v>47</v>
      </c>
      <c r="Y23" s="47">
        <v>1</v>
      </c>
      <c r="Z23" s="47">
        <v>2017</v>
      </c>
      <c r="AA23" s="47" t="s">
        <v>2287</v>
      </c>
      <c r="AB23" s="47">
        <v>1</v>
      </c>
      <c r="AC23" s="47" t="s">
        <v>2288</v>
      </c>
      <c r="AD23" s="142"/>
      <c r="AE23" s="142"/>
      <c r="AF23" s="142"/>
      <c r="AG23" s="142"/>
      <c r="AH23" s="142"/>
      <c r="AI23" s="142"/>
      <c r="AJ23" s="142"/>
      <c r="AK23" s="142"/>
      <c r="AL23" s="142"/>
      <c r="AM23" s="142"/>
      <c r="AN23" s="142"/>
      <c r="AO23" s="142"/>
      <c r="AP23" s="142"/>
      <c r="AQ23" s="142"/>
      <c r="AR23" s="142"/>
      <c r="AS23" s="142"/>
      <c r="AT23" s="142"/>
      <c r="AU23" s="142"/>
      <c r="AV23" s="142"/>
      <c r="AW23" s="142"/>
      <c r="AX23" s="142"/>
      <c r="AY23" s="142"/>
      <c r="AZ23" s="142"/>
      <c r="BA23" s="142"/>
      <c r="BB23" s="142"/>
      <c r="BC23" s="142"/>
      <c r="BD23" s="142"/>
      <c r="BE23" s="142"/>
      <c r="BF23" s="142"/>
      <c r="BG23" s="142"/>
      <c r="BH23" s="142"/>
      <c r="BI23" s="142"/>
      <c r="BJ23" s="142"/>
      <c r="BK23" s="142"/>
      <c r="BL23" s="142"/>
      <c r="BM23" s="142"/>
      <c r="BN23" s="142"/>
      <c r="BO23" s="142"/>
      <c r="BP23" s="142"/>
      <c r="BQ23" s="142"/>
      <c r="BR23" s="142"/>
      <c r="BS23" s="142"/>
      <c r="BT23" s="142"/>
      <c r="BU23" s="142"/>
      <c r="BV23" s="142"/>
      <c r="BW23" s="142"/>
      <c r="BX23" s="142"/>
      <c r="BY23" s="142"/>
      <c r="BZ23" s="142"/>
      <c r="CA23" s="142"/>
      <c r="CB23" s="142"/>
      <c r="CC23" s="142"/>
      <c r="CD23" s="142"/>
      <c r="CE23" s="142"/>
      <c r="CF23" s="142"/>
      <c r="CG23" s="142"/>
      <c r="CH23" s="142"/>
      <c r="CI23" s="142"/>
      <c r="CJ23" s="142"/>
      <c r="CK23" s="142"/>
      <c r="CL23" s="142"/>
      <c r="CM23" s="142"/>
      <c r="CN23" s="142"/>
      <c r="CO23" s="142"/>
      <c r="CP23" s="142"/>
      <c r="CQ23" s="142"/>
      <c r="CR23" s="142"/>
      <c r="CS23" s="142"/>
      <c r="CT23" s="142"/>
      <c r="CU23" s="142"/>
      <c r="CV23" s="142"/>
      <c r="CW23" s="142"/>
      <c r="CX23" s="142"/>
      <c r="CY23" s="142"/>
      <c r="CZ23" s="142"/>
      <c r="DA23" s="47" t="s">
        <v>2289</v>
      </c>
      <c r="DB23" s="47" t="s">
        <v>2290</v>
      </c>
      <c r="DC23" s="309" t="s">
        <v>2291</v>
      </c>
      <c r="DD23" s="305"/>
      <c r="DE23" s="47" t="s">
        <v>2292</v>
      </c>
      <c r="DF23" s="47" t="s">
        <v>2258</v>
      </c>
      <c r="DG23" s="47" t="s">
        <v>2222</v>
      </c>
      <c r="DH23" s="47" t="s">
        <v>2223</v>
      </c>
      <c r="DI23" s="47" t="s">
        <v>157</v>
      </c>
      <c r="DJ23" s="47"/>
      <c r="DK23" s="47"/>
      <c r="DL23" s="47" t="s">
        <v>2225</v>
      </c>
      <c r="DM23" s="47" t="s">
        <v>2226</v>
      </c>
      <c r="DN23" s="47" t="s">
        <v>2173</v>
      </c>
      <c r="DO23" s="47" t="s">
        <v>2227</v>
      </c>
      <c r="DP23" s="47" t="s">
        <v>2228</v>
      </c>
      <c r="DQ23" s="47" t="s">
        <v>1462</v>
      </c>
      <c r="DR23" s="47" t="s">
        <v>1380</v>
      </c>
      <c r="DS23" s="47" t="s">
        <v>2229</v>
      </c>
      <c r="DT23" s="47"/>
      <c r="DU23" s="47" t="s">
        <v>56</v>
      </c>
      <c r="DV23" s="47" t="s">
        <v>56</v>
      </c>
      <c r="DW23" s="47" t="s">
        <v>56</v>
      </c>
      <c r="DX23" s="47" t="s">
        <v>56</v>
      </c>
      <c r="DY23" s="47" t="s">
        <v>56</v>
      </c>
      <c r="DZ23" s="47" t="s">
        <v>56</v>
      </c>
    </row>
    <row r="24" spans="1:130" ht="99.75" x14ac:dyDescent="0.25">
      <c r="A24" s="22" t="s">
        <v>2155</v>
      </c>
      <c r="B24" s="46" t="s">
        <v>2260</v>
      </c>
      <c r="C24" s="27" t="s">
        <v>2261</v>
      </c>
      <c r="D24" s="46" t="s">
        <v>2262</v>
      </c>
      <c r="E24" s="96" t="s">
        <v>2213</v>
      </c>
      <c r="F24" s="96">
        <v>105</v>
      </c>
      <c r="G24" s="46" t="s">
        <v>2271</v>
      </c>
      <c r="H24" s="46" t="s">
        <v>2319</v>
      </c>
      <c r="I24" s="23">
        <v>0.72</v>
      </c>
      <c r="J24" s="46" t="s">
        <v>2272</v>
      </c>
      <c r="K24" s="46" t="s">
        <v>2273</v>
      </c>
      <c r="L24" s="24">
        <v>0.8</v>
      </c>
      <c r="M24" s="46" t="s">
        <v>2893</v>
      </c>
      <c r="N24" s="148"/>
      <c r="O24" s="148"/>
      <c r="P24" s="148"/>
      <c r="Q24" s="148"/>
      <c r="R24" s="308"/>
      <c r="S24" s="47" t="s">
        <v>2293</v>
      </c>
      <c r="T24" s="47" t="s">
        <v>2294</v>
      </c>
      <c r="U24" s="139">
        <v>298</v>
      </c>
      <c r="V24" s="47" t="s">
        <v>2295</v>
      </c>
      <c r="W24" s="47" t="s">
        <v>2296</v>
      </c>
      <c r="X24" s="47" t="s">
        <v>239</v>
      </c>
      <c r="Y24" s="23">
        <v>1</v>
      </c>
      <c r="Z24" s="47">
        <v>2019</v>
      </c>
      <c r="AA24" s="47" t="s">
        <v>2297</v>
      </c>
      <c r="AB24" s="23">
        <v>1</v>
      </c>
      <c r="AC24" s="47" t="s">
        <v>2298</v>
      </c>
      <c r="AD24" s="142"/>
      <c r="AE24" s="142"/>
      <c r="AF24" s="142"/>
      <c r="AG24" s="142"/>
      <c r="AH24" s="142"/>
      <c r="AI24" s="142"/>
      <c r="AJ24" s="142"/>
      <c r="AK24" s="142"/>
      <c r="AL24" s="142"/>
      <c r="AM24" s="142"/>
      <c r="AN24" s="142"/>
      <c r="AO24" s="142"/>
      <c r="AP24" s="142"/>
      <c r="AQ24" s="142"/>
      <c r="AR24" s="142"/>
      <c r="AS24" s="142"/>
      <c r="AT24" s="142"/>
      <c r="AU24" s="142"/>
      <c r="AV24" s="142"/>
      <c r="AW24" s="142"/>
      <c r="AX24" s="142"/>
      <c r="AY24" s="142"/>
      <c r="AZ24" s="142"/>
      <c r="BA24" s="142"/>
      <c r="BB24" s="142"/>
      <c r="BC24" s="142"/>
      <c r="BD24" s="142"/>
      <c r="BE24" s="142"/>
      <c r="BF24" s="142"/>
      <c r="BG24" s="142"/>
      <c r="BH24" s="142"/>
      <c r="BI24" s="142"/>
      <c r="BJ24" s="142"/>
      <c r="BK24" s="142"/>
      <c r="BL24" s="142"/>
      <c r="BM24" s="142"/>
      <c r="BN24" s="142"/>
      <c r="BO24" s="142"/>
      <c r="BP24" s="142"/>
      <c r="BQ24" s="142"/>
      <c r="BR24" s="142"/>
      <c r="BS24" s="142"/>
      <c r="BT24" s="142"/>
      <c r="BU24" s="142"/>
      <c r="BV24" s="142"/>
      <c r="BW24" s="142"/>
      <c r="BX24" s="142"/>
      <c r="BY24" s="142"/>
      <c r="BZ24" s="142"/>
      <c r="CA24" s="142"/>
      <c r="CB24" s="142"/>
      <c r="CC24" s="142"/>
      <c r="CD24" s="142"/>
      <c r="CE24" s="142"/>
      <c r="CF24" s="142"/>
      <c r="CG24" s="142"/>
      <c r="CH24" s="142"/>
      <c r="CI24" s="142"/>
      <c r="CJ24" s="142"/>
      <c r="CK24" s="142"/>
      <c r="CL24" s="142"/>
      <c r="CM24" s="142"/>
      <c r="CN24" s="142"/>
      <c r="CO24" s="142"/>
      <c r="CP24" s="142"/>
      <c r="CQ24" s="142"/>
      <c r="CR24" s="142"/>
      <c r="CS24" s="142"/>
      <c r="CT24" s="142"/>
      <c r="CU24" s="142"/>
      <c r="CV24" s="142"/>
      <c r="CW24" s="142"/>
      <c r="CX24" s="142"/>
      <c r="CY24" s="142"/>
      <c r="CZ24" s="142"/>
      <c r="DA24" s="47" t="s">
        <v>2299</v>
      </c>
      <c r="DB24" s="47" t="s">
        <v>2297</v>
      </c>
      <c r="DC24" s="309"/>
      <c r="DD24" s="305"/>
      <c r="DE24" s="28" t="s">
        <v>2300</v>
      </c>
      <c r="DF24" s="47" t="s">
        <v>2258</v>
      </c>
      <c r="DG24" s="47" t="s">
        <v>2222</v>
      </c>
      <c r="DH24" s="47" t="s">
        <v>2223</v>
      </c>
      <c r="DI24" s="47" t="s">
        <v>157</v>
      </c>
      <c r="DJ24" s="47"/>
      <c r="DK24" s="47"/>
      <c r="DL24" s="47" t="s">
        <v>2225</v>
      </c>
      <c r="DM24" s="47" t="s">
        <v>2226</v>
      </c>
      <c r="DN24" s="47" t="s">
        <v>2173</v>
      </c>
      <c r="DO24" s="47" t="s">
        <v>2227</v>
      </c>
      <c r="DP24" s="47" t="s">
        <v>2228</v>
      </c>
      <c r="DQ24" s="47" t="s">
        <v>1462</v>
      </c>
      <c r="DR24" s="47" t="s">
        <v>1380</v>
      </c>
      <c r="DS24" s="47" t="s">
        <v>2229</v>
      </c>
      <c r="DT24" s="47"/>
      <c r="DU24" s="47" t="s">
        <v>56</v>
      </c>
      <c r="DV24" s="47" t="s">
        <v>56</v>
      </c>
      <c r="DW24" s="47" t="s">
        <v>56</v>
      </c>
      <c r="DX24" s="47" t="s">
        <v>56</v>
      </c>
      <c r="DY24" s="47" t="s">
        <v>56</v>
      </c>
      <c r="DZ24" s="47" t="s">
        <v>56</v>
      </c>
    </row>
    <row r="25" spans="1:130" ht="99.75" x14ac:dyDescent="0.25">
      <c r="A25" s="22" t="s">
        <v>2155</v>
      </c>
      <c r="B25" s="46" t="s">
        <v>2260</v>
      </c>
      <c r="C25" s="47" t="s">
        <v>2261</v>
      </c>
      <c r="D25" s="46" t="s">
        <v>2262</v>
      </c>
      <c r="E25" s="96" t="s">
        <v>2213</v>
      </c>
      <c r="F25" s="96">
        <v>105</v>
      </c>
      <c r="G25" s="46" t="s">
        <v>2301</v>
      </c>
      <c r="H25" s="46" t="s">
        <v>2319</v>
      </c>
      <c r="I25" s="23">
        <v>0.72</v>
      </c>
      <c r="J25" s="46" t="s">
        <v>2272</v>
      </c>
      <c r="K25" s="46" t="s">
        <v>2273</v>
      </c>
      <c r="L25" s="24">
        <v>0.8</v>
      </c>
      <c r="M25" s="46" t="s">
        <v>2893</v>
      </c>
      <c r="N25" s="148"/>
      <c r="O25" s="148"/>
      <c r="P25" s="148"/>
      <c r="Q25" s="148"/>
      <c r="R25" s="308"/>
      <c r="S25" s="47" t="s">
        <v>2264</v>
      </c>
      <c r="T25" s="47" t="s">
        <v>2302</v>
      </c>
      <c r="U25" s="139">
        <v>299</v>
      </c>
      <c r="V25" s="47">
        <v>50504500</v>
      </c>
      <c r="W25" s="47" t="s">
        <v>2303</v>
      </c>
      <c r="X25" s="47" t="s">
        <v>239</v>
      </c>
      <c r="Y25" s="26">
        <v>0.82499999999999996</v>
      </c>
      <c r="Z25" s="47">
        <v>2019</v>
      </c>
      <c r="AA25" s="47" t="s">
        <v>2297</v>
      </c>
      <c r="AB25" s="23">
        <v>0.9</v>
      </c>
      <c r="AC25" s="47" t="s">
        <v>2304</v>
      </c>
      <c r="AD25" s="142"/>
      <c r="AE25" s="142"/>
      <c r="AF25" s="142"/>
      <c r="AG25" s="142"/>
      <c r="AH25" s="142"/>
      <c r="AI25" s="142"/>
      <c r="AJ25" s="142"/>
      <c r="AK25" s="142"/>
      <c r="AL25" s="142"/>
      <c r="AM25" s="142"/>
      <c r="AN25" s="142"/>
      <c r="AO25" s="142"/>
      <c r="AP25" s="142"/>
      <c r="AQ25" s="142"/>
      <c r="AR25" s="142"/>
      <c r="AS25" s="142"/>
      <c r="AT25" s="142"/>
      <c r="AU25" s="142"/>
      <c r="AV25" s="142"/>
      <c r="AW25" s="142"/>
      <c r="AX25" s="142"/>
      <c r="AY25" s="142"/>
      <c r="AZ25" s="142"/>
      <c r="BA25" s="142"/>
      <c r="BB25" s="142"/>
      <c r="BC25" s="142"/>
      <c r="BD25" s="142"/>
      <c r="BE25" s="142"/>
      <c r="BF25" s="142"/>
      <c r="BG25" s="142"/>
      <c r="BH25" s="142"/>
      <c r="BI25" s="142"/>
      <c r="BJ25" s="142"/>
      <c r="BK25" s="142"/>
      <c r="BL25" s="142"/>
      <c r="BM25" s="142"/>
      <c r="BN25" s="142"/>
      <c r="BO25" s="142"/>
      <c r="BP25" s="142"/>
      <c r="BQ25" s="142"/>
      <c r="BR25" s="142"/>
      <c r="BS25" s="142"/>
      <c r="BT25" s="142"/>
      <c r="BU25" s="142"/>
      <c r="BV25" s="142"/>
      <c r="BW25" s="142"/>
      <c r="BX25" s="142"/>
      <c r="BY25" s="142"/>
      <c r="BZ25" s="142"/>
      <c r="CA25" s="142"/>
      <c r="CB25" s="142"/>
      <c r="CC25" s="142"/>
      <c r="CD25" s="142"/>
      <c r="CE25" s="142"/>
      <c r="CF25" s="142"/>
      <c r="CG25" s="142"/>
      <c r="CH25" s="142"/>
      <c r="CI25" s="142"/>
      <c r="CJ25" s="142"/>
      <c r="CK25" s="142"/>
      <c r="CL25" s="142"/>
      <c r="CM25" s="142"/>
      <c r="CN25" s="142"/>
      <c r="CO25" s="142"/>
      <c r="CP25" s="142"/>
      <c r="CQ25" s="142"/>
      <c r="CR25" s="142"/>
      <c r="CS25" s="142"/>
      <c r="CT25" s="142"/>
      <c r="CU25" s="142"/>
      <c r="CV25" s="142"/>
      <c r="CW25" s="142"/>
      <c r="CX25" s="142"/>
      <c r="CY25" s="142"/>
      <c r="CZ25" s="142"/>
      <c r="DA25" s="47" t="s">
        <v>2299</v>
      </c>
      <c r="DB25" s="47" t="s">
        <v>2305</v>
      </c>
      <c r="DC25" s="309"/>
      <c r="DD25" s="305"/>
      <c r="DE25" s="28" t="s">
        <v>2306</v>
      </c>
      <c r="DF25" s="47" t="s">
        <v>2258</v>
      </c>
      <c r="DG25" s="47" t="s">
        <v>2222</v>
      </c>
      <c r="DH25" s="47" t="s">
        <v>2223</v>
      </c>
      <c r="DI25" s="47" t="s">
        <v>157</v>
      </c>
      <c r="DJ25" s="47"/>
      <c r="DK25" s="47"/>
      <c r="DL25" s="47" t="s">
        <v>2225</v>
      </c>
      <c r="DM25" s="47" t="s">
        <v>2226</v>
      </c>
      <c r="DN25" s="47" t="s">
        <v>2173</v>
      </c>
      <c r="DO25" s="47" t="s">
        <v>2227</v>
      </c>
      <c r="DP25" s="47" t="s">
        <v>2228</v>
      </c>
      <c r="DQ25" s="47" t="s">
        <v>1462</v>
      </c>
      <c r="DR25" s="47" t="s">
        <v>1380</v>
      </c>
      <c r="DS25" s="47" t="s">
        <v>2229</v>
      </c>
      <c r="DT25" s="47"/>
      <c r="DU25" s="47"/>
      <c r="DV25" s="47"/>
      <c r="DW25" s="47"/>
      <c r="DX25" s="47"/>
      <c r="DY25" s="47"/>
      <c r="DZ25" s="47"/>
    </row>
    <row r="26" spans="1:130" ht="99.75" x14ac:dyDescent="0.25">
      <c r="A26" s="22" t="s">
        <v>2155</v>
      </c>
      <c r="B26" s="46" t="s">
        <v>2260</v>
      </c>
      <c r="C26" s="47" t="s">
        <v>2261</v>
      </c>
      <c r="D26" s="46" t="s">
        <v>2262</v>
      </c>
      <c r="E26" s="96" t="s">
        <v>2213</v>
      </c>
      <c r="F26" s="96">
        <v>105</v>
      </c>
      <c r="G26" s="46" t="s">
        <v>2271</v>
      </c>
      <c r="H26" s="46" t="s">
        <v>2319</v>
      </c>
      <c r="I26" s="23">
        <v>0.72</v>
      </c>
      <c r="J26" s="46" t="s">
        <v>2272</v>
      </c>
      <c r="K26" s="46" t="s">
        <v>2273</v>
      </c>
      <c r="L26" s="24">
        <v>0.8</v>
      </c>
      <c r="M26" s="46" t="s">
        <v>2893</v>
      </c>
      <c r="N26" s="148"/>
      <c r="O26" s="148"/>
      <c r="P26" s="148"/>
      <c r="Q26" s="148"/>
      <c r="R26" s="308"/>
      <c r="S26" s="47" t="s">
        <v>2320</v>
      </c>
      <c r="T26" s="47" t="s">
        <v>2321</v>
      </c>
      <c r="U26" s="139">
        <v>300</v>
      </c>
      <c r="V26" s="47" t="s">
        <v>2322</v>
      </c>
      <c r="W26" s="47" t="s">
        <v>2323</v>
      </c>
      <c r="X26" s="47" t="s">
        <v>47</v>
      </c>
      <c r="Y26" s="47">
        <v>82</v>
      </c>
      <c r="Z26" s="47">
        <v>2019</v>
      </c>
      <c r="AA26" s="47" t="s">
        <v>2297</v>
      </c>
      <c r="AB26" s="52">
        <v>90</v>
      </c>
      <c r="AC26" s="47" t="s">
        <v>2324</v>
      </c>
      <c r="AD26" s="142"/>
      <c r="AE26" s="142"/>
      <c r="AF26" s="142"/>
      <c r="AG26" s="142"/>
      <c r="AH26" s="142"/>
      <c r="AI26" s="142"/>
      <c r="AJ26" s="142"/>
      <c r="AK26" s="142"/>
      <c r="AL26" s="142"/>
      <c r="AM26" s="142"/>
      <c r="AN26" s="142"/>
      <c r="AO26" s="142"/>
      <c r="AP26" s="142"/>
      <c r="AQ26" s="142"/>
      <c r="AR26" s="142"/>
      <c r="AS26" s="142"/>
      <c r="AT26" s="142"/>
      <c r="AU26" s="142"/>
      <c r="AV26" s="142"/>
      <c r="AW26" s="142"/>
      <c r="AX26" s="142"/>
      <c r="AY26" s="142"/>
      <c r="AZ26" s="142"/>
      <c r="BA26" s="142"/>
      <c r="BB26" s="142"/>
      <c r="BC26" s="142"/>
      <c r="BD26" s="142"/>
      <c r="BE26" s="142"/>
      <c r="BF26" s="142"/>
      <c r="BG26" s="142"/>
      <c r="BH26" s="142"/>
      <c r="BI26" s="142"/>
      <c r="BJ26" s="142"/>
      <c r="BK26" s="142"/>
      <c r="BL26" s="142"/>
      <c r="BM26" s="142"/>
      <c r="BN26" s="142"/>
      <c r="BO26" s="142"/>
      <c r="BP26" s="142"/>
      <c r="BQ26" s="142"/>
      <c r="BR26" s="142"/>
      <c r="BS26" s="142"/>
      <c r="BT26" s="142"/>
      <c r="BU26" s="142"/>
      <c r="BV26" s="142"/>
      <c r="BW26" s="142"/>
      <c r="BX26" s="142"/>
      <c r="BY26" s="142"/>
      <c r="BZ26" s="142"/>
      <c r="CA26" s="142"/>
      <c r="CB26" s="142"/>
      <c r="CC26" s="142"/>
      <c r="CD26" s="142"/>
      <c r="CE26" s="142"/>
      <c r="CF26" s="142"/>
      <c r="CG26" s="142"/>
      <c r="CH26" s="142"/>
      <c r="CI26" s="142"/>
      <c r="CJ26" s="142"/>
      <c r="CK26" s="142"/>
      <c r="CL26" s="142"/>
      <c r="CM26" s="142"/>
      <c r="CN26" s="142"/>
      <c r="CO26" s="142"/>
      <c r="CP26" s="142"/>
      <c r="CQ26" s="142"/>
      <c r="CR26" s="142"/>
      <c r="CS26" s="142"/>
      <c r="CT26" s="142"/>
      <c r="CU26" s="142"/>
      <c r="CV26" s="142"/>
      <c r="CW26" s="142"/>
      <c r="CX26" s="142"/>
      <c r="CY26" s="142"/>
      <c r="CZ26" s="142"/>
      <c r="DA26" s="47" t="s">
        <v>2299</v>
      </c>
      <c r="DB26" s="47" t="s">
        <v>2297</v>
      </c>
      <c r="DC26" s="309"/>
      <c r="DD26" s="305"/>
      <c r="DE26" s="28" t="s">
        <v>2300</v>
      </c>
      <c r="DF26" s="47" t="s">
        <v>2258</v>
      </c>
      <c r="DG26" s="47" t="s">
        <v>2222</v>
      </c>
      <c r="DH26" s="47" t="s">
        <v>2223</v>
      </c>
      <c r="DI26" s="47" t="s">
        <v>157</v>
      </c>
      <c r="DJ26" s="47"/>
      <c r="DK26" s="47"/>
      <c r="DL26" s="47" t="s">
        <v>2225</v>
      </c>
      <c r="DM26" s="47" t="s">
        <v>2226</v>
      </c>
      <c r="DN26" s="47" t="s">
        <v>2173</v>
      </c>
      <c r="DO26" s="47" t="s">
        <v>2227</v>
      </c>
      <c r="DP26" s="47" t="s">
        <v>2228</v>
      </c>
      <c r="DQ26" s="47" t="s">
        <v>1462</v>
      </c>
      <c r="DR26" s="47" t="s">
        <v>1380</v>
      </c>
      <c r="DS26" s="47" t="s">
        <v>2229</v>
      </c>
      <c r="DT26" s="47"/>
      <c r="DU26" s="47"/>
      <c r="DV26" s="47"/>
      <c r="DW26" s="47"/>
      <c r="DX26" s="47"/>
      <c r="DY26" s="47"/>
      <c r="DZ26" s="47"/>
    </row>
    <row r="27" spans="1:130" ht="99.75" x14ac:dyDescent="0.25">
      <c r="A27" s="22" t="s">
        <v>2155</v>
      </c>
      <c r="B27" s="46" t="s">
        <v>2260</v>
      </c>
      <c r="C27" s="47" t="s">
        <v>2261</v>
      </c>
      <c r="D27" s="46" t="s">
        <v>2325</v>
      </c>
      <c r="E27" s="96" t="s">
        <v>2213</v>
      </c>
      <c r="F27" s="96">
        <v>105</v>
      </c>
      <c r="G27" s="46" t="s">
        <v>2271</v>
      </c>
      <c r="H27" s="46" t="s">
        <v>2319</v>
      </c>
      <c r="I27" s="23">
        <v>0.72</v>
      </c>
      <c r="J27" s="46" t="s">
        <v>2272</v>
      </c>
      <c r="K27" s="46" t="s">
        <v>2273</v>
      </c>
      <c r="L27" s="24">
        <v>0.8</v>
      </c>
      <c r="M27" s="46" t="s">
        <v>2893</v>
      </c>
      <c r="N27" s="148"/>
      <c r="O27" s="148"/>
      <c r="P27" s="148"/>
      <c r="Q27" s="148"/>
      <c r="R27" s="308"/>
      <c r="S27" s="47" t="s">
        <v>2326</v>
      </c>
      <c r="T27" s="47" t="s">
        <v>2327</v>
      </c>
      <c r="U27" s="139">
        <v>301</v>
      </c>
      <c r="V27" s="47" t="s">
        <v>2328</v>
      </c>
      <c r="W27" s="47" t="s">
        <v>2329</v>
      </c>
      <c r="X27" s="47" t="s">
        <v>47</v>
      </c>
      <c r="Y27" s="47">
        <v>1</v>
      </c>
      <c r="Z27" s="47">
        <v>2019</v>
      </c>
      <c r="AA27" s="47" t="s">
        <v>2330</v>
      </c>
      <c r="AB27" s="47">
        <v>1</v>
      </c>
      <c r="AC27" s="47" t="s">
        <v>2331</v>
      </c>
      <c r="AD27" s="142"/>
      <c r="AE27" s="142"/>
      <c r="AF27" s="142"/>
      <c r="AG27" s="142"/>
      <c r="AH27" s="142"/>
      <c r="AI27" s="142"/>
      <c r="AJ27" s="142"/>
      <c r="AK27" s="142"/>
      <c r="AL27" s="142"/>
      <c r="AM27" s="142"/>
      <c r="AN27" s="142"/>
      <c r="AO27" s="142"/>
      <c r="AP27" s="142"/>
      <c r="AQ27" s="142"/>
      <c r="AR27" s="142"/>
      <c r="AS27" s="142"/>
      <c r="AT27" s="142"/>
      <c r="AU27" s="142"/>
      <c r="AV27" s="142"/>
      <c r="AW27" s="142"/>
      <c r="AX27" s="142"/>
      <c r="AY27" s="142"/>
      <c r="AZ27" s="142"/>
      <c r="BA27" s="142"/>
      <c r="BB27" s="142"/>
      <c r="BC27" s="142"/>
      <c r="BD27" s="142"/>
      <c r="BE27" s="142"/>
      <c r="BF27" s="142"/>
      <c r="BG27" s="142"/>
      <c r="BH27" s="142"/>
      <c r="BI27" s="142"/>
      <c r="BJ27" s="142"/>
      <c r="BK27" s="142"/>
      <c r="BL27" s="142"/>
      <c r="BM27" s="142"/>
      <c r="BN27" s="142"/>
      <c r="BO27" s="142"/>
      <c r="BP27" s="142"/>
      <c r="BQ27" s="142"/>
      <c r="BR27" s="142"/>
      <c r="BS27" s="142"/>
      <c r="BT27" s="142"/>
      <c r="BU27" s="142"/>
      <c r="BV27" s="142"/>
      <c r="BW27" s="142"/>
      <c r="BX27" s="142"/>
      <c r="BY27" s="142"/>
      <c r="BZ27" s="142"/>
      <c r="CA27" s="142"/>
      <c r="CB27" s="142"/>
      <c r="CC27" s="142"/>
      <c r="CD27" s="142"/>
      <c r="CE27" s="142"/>
      <c r="CF27" s="142"/>
      <c r="CG27" s="142"/>
      <c r="CH27" s="142"/>
      <c r="CI27" s="142"/>
      <c r="CJ27" s="142"/>
      <c r="CK27" s="142"/>
      <c r="CL27" s="142"/>
      <c r="CM27" s="142"/>
      <c r="CN27" s="142"/>
      <c r="CO27" s="142"/>
      <c r="CP27" s="142"/>
      <c r="CQ27" s="142"/>
      <c r="CR27" s="142"/>
      <c r="CS27" s="142"/>
      <c r="CT27" s="142"/>
      <c r="CU27" s="142"/>
      <c r="CV27" s="142"/>
      <c r="CW27" s="142"/>
      <c r="CX27" s="142"/>
      <c r="CY27" s="142"/>
      <c r="CZ27" s="142"/>
      <c r="DA27" s="47" t="s">
        <v>2299</v>
      </c>
      <c r="DB27" s="47" t="s">
        <v>2297</v>
      </c>
      <c r="DC27" s="309"/>
      <c r="DD27" s="305"/>
      <c r="DE27" s="28" t="s">
        <v>2300</v>
      </c>
      <c r="DF27" s="47" t="s">
        <v>2258</v>
      </c>
      <c r="DG27" s="47" t="s">
        <v>2222</v>
      </c>
      <c r="DH27" s="47" t="s">
        <v>2223</v>
      </c>
      <c r="DI27" s="47" t="s">
        <v>157</v>
      </c>
      <c r="DJ27" s="47"/>
      <c r="DK27" s="47"/>
      <c r="DL27" s="47" t="s">
        <v>2225</v>
      </c>
      <c r="DM27" s="47" t="s">
        <v>2226</v>
      </c>
      <c r="DN27" s="47" t="s">
        <v>2173</v>
      </c>
      <c r="DO27" s="47" t="s">
        <v>2227</v>
      </c>
      <c r="DP27" s="47" t="s">
        <v>2228</v>
      </c>
      <c r="DQ27" s="47" t="s">
        <v>1462</v>
      </c>
      <c r="DR27" s="47" t="s">
        <v>1380</v>
      </c>
      <c r="DS27" s="47" t="s">
        <v>2229</v>
      </c>
      <c r="DT27" s="47"/>
      <c r="DU27" s="47" t="s">
        <v>56</v>
      </c>
      <c r="DV27" s="47" t="s">
        <v>56</v>
      </c>
      <c r="DW27" s="47" t="s">
        <v>56</v>
      </c>
      <c r="DX27" s="47" t="s">
        <v>56</v>
      </c>
      <c r="DY27" s="47" t="s">
        <v>56</v>
      </c>
      <c r="DZ27" s="47" t="s">
        <v>56</v>
      </c>
    </row>
    <row r="28" spans="1:130" ht="99.75" x14ac:dyDescent="0.25">
      <c r="A28" s="22" t="s">
        <v>2155</v>
      </c>
      <c r="B28" s="46" t="s">
        <v>2332</v>
      </c>
      <c r="C28" s="47" t="s">
        <v>2333</v>
      </c>
      <c r="D28" s="47">
        <v>1302</v>
      </c>
      <c r="E28" s="96" t="s">
        <v>2213</v>
      </c>
      <c r="F28" s="96">
        <v>106</v>
      </c>
      <c r="G28" s="46" t="s">
        <v>2334</v>
      </c>
      <c r="H28" s="47" t="s">
        <v>239</v>
      </c>
      <c r="I28" s="46" t="s">
        <v>2335</v>
      </c>
      <c r="J28" s="46" t="s">
        <v>2336</v>
      </c>
      <c r="K28" s="46" t="s">
        <v>2337</v>
      </c>
      <c r="L28" s="46" t="s">
        <v>2335</v>
      </c>
      <c r="M28" s="96" t="s">
        <v>2894</v>
      </c>
      <c r="N28" s="96"/>
      <c r="O28" s="96"/>
      <c r="P28" s="96"/>
      <c r="Q28" s="96"/>
      <c r="R28" s="308"/>
      <c r="S28" s="47">
        <v>1302008</v>
      </c>
      <c r="T28" s="47" t="s">
        <v>2338</v>
      </c>
      <c r="U28" s="139">
        <v>302</v>
      </c>
      <c r="V28" s="47">
        <v>130200800</v>
      </c>
      <c r="W28" s="47" t="s">
        <v>2339</v>
      </c>
      <c r="X28" s="47" t="s">
        <v>239</v>
      </c>
      <c r="Y28" s="23">
        <v>1</v>
      </c>
      <c r="Z28" s="47">
        <v>2019</v>
      </c>
      <c r="AA28" s="47" t="s">
        <v>2340</v>
      </c>
      <c r="AB28" s="23">
        <v>1</v>
      </c>
      <c r="AC28" s="47" t="s">
        <v>2341</v>
      </c>
      <c r="AD28" s="142"/>
      <c r="AE28" s="142"/>
      <c r="AF28" s="142"/>
      <c r="AG28" s="142"/>
      <c r="AH28" s="142"/>
      <c r="AI28" s="142"/>
      <c r="AJ28" s="142"/>
      <c r="AK28" s="142"/>
      <c r="AL28" s="142"/>
      <c r="AM28" s="142"/>
      <c r="AN28" s="142"/>
      <c r="AO28" s="142"/>
      <c r="AP28" s="142"/>
      <c r="AQ28" s="142"/>
      <c r="AR28" s="142"/>
      <c r="AS28" s="142"/>
      <c r="AT28" s="142"/>
      <c r="AU28" s="142"/>
      <c r="AV28" s="142"/>
      <c r="AW28" s="142"/>
      <c r="AX28" s="142"/>
      <c r="AY28" s="142"/>
      <c r="AZ28" s="142"/>
      <c r="BA28" s="142"/>
      <c r="BB28" s="142"/>
      <c r="BC28" s="142"/>
      <c r="BD28" s="142"/>
      <c r="BE28" s="142"/>
      <c r="BF28" s="142"/>
      <c r="BG28" s="142"/>
      <c r="BH28" s="142"/>
      <c r="BI28" s="142"/>
      <c r="BJ28" s="142"/>
      <c r="BK28" s="142"/>
      <c r="BL28" s="142"/>
      <c r="BM28" s="142"/>
      <c r="BN28" s="142"/>
      <c r="BO28" s="142"/>
      <c r="BP28" s="142"/>
      <c r="BQ28" s="142"/>
      <c r="BR28" s="142"/>
      <c r="BS28" s="142"/>
      <c r="BT28" s="142"/>
      <c r="BU28" s="142"/>
      <c r="BV28" s="142"/>
      <c r="BW28" s="142"/>
      <c r="BX28" s="142"/>
      <c r="BY28" s="142"/>
      <c r="BZ28" s="142"/>
      <c r="CA28" s="142"/>
      <c r="CB28" s="142"/>
      <c r="CC28" s="142"/>
      <c r="CD28" s="142"/>
      <c r="CE28" s="142"/>
      <c r="CF28" s="142"/>
      <c r="CG28" s="142"/>
      <c r="CH28" s="142"/>
      <c r="CI28" s="142"/>
      <c r="CJ28" s="142"/>
      <c r="CK28" s="142"/>
      <c r="CL28" s="142"/>
      <c r="CM28" s="142"/>
      <c r="CN28" s="142"/>
      <c r="CO28" s="142"/>
      <c r="CP28" s="142"/>
      <c r="CQ28" s="142"/>
      <c r="CR28" s="142"/>
      <c r="CS28" s="142"/>
      <c r="CT28" s="142"/>
      <c r="CU28" s="142"/>
      <c r="CV28" s="142"/>
      <c r="CW28" s="142"/>
      <c r="CX28" s="142"/>
      <c r="CY28" s="142"/>
      <c r="CZ28" s="142"/>
      <c r="DA28" s="47" t="s">
        <v>2342</v>
      </c>
      <c r="DB28" s="47" t="s">
        <v>2297</v>
      </c>
      <c r="DC28" s="309"/>
      <c r="DD28" s="305"/>
      <c r="DE28" s="47" t="s">
        <v>2343</v>
      </c>
      <c r="DF28" s="47" t="s">
        <v>2258</v>
      </c>
      <c r="DG28" s="47" t="s">
        <v>2222</v>
      </c>
      <c r="DH28" s="47" t="s">
        <v>2223</v>
      </c>
      <c r="DI28" s="47" t="s">
        <v>157</v>
      </c>
      <c r="DJ28" s="47"/>
      <c r="DK28" s="47"/>
      <c r="DL28" s="47" t="s">
        <v>2225</v>
      </c>
      <c r="DM28" s="47" t="s">
        <v>2226</v>
      </c>
      <c r="DN28" s="47" t="s">
        <v>2173</v>
      </c>
      <c r="DO28" s="47" t="s">
        <v>2227</v>
      </c>
      <c r="DP28" s="47" t="s">
        <v>2228</v>
      </c>
      <c r="DQ28" s="47" t="s">
        <v>1462</v>
      </c>
      <c r="DR28" s="47" t="s">
        <v>1380</v>
      </c>
      <c r="DS28" s="47" t="s">
        <v>2229</v>
      </c>
      <c r="DT28" s="47"/>
      <c r="DU28" s="47" t="s">
        <v>56</v>
      </c>
      <c r="DV28" s="47"/>
      <c r="DW28" s="47"/>
      <c r="DX28" s="47"/>
      <c r="DY28" s="47"/>
      <c r="DZ28" s="47"/>
    </row>
    <row r="29" spans="1:130" ht="185.25" x14ac:dyDescent="0.25">
      <c r="A29" s="22" t="s">
        <v>2155</v>
      </c>
      <c r="B29" s="46" t="s">
        <v>2344</v>
      </c>
      <c r="C29" s="46" t="s">
        <v>2345</v>
      </c>
      <c r="D29" s="46" t="s">
        <v>2346</v>
      </c>
      <c r="E29" s="96" t="s">
        <v>2213</v>
      </c>
      <c r="F29" s="96">
        <v>107</v>
      </c>
      <c r="G29" s="25" t="s">
        <v>2347</v>
      </c>
      <c r="H29" s="46" t="s">
        <v>2348</v>
      </c>
      <c r="I29" s="46" t="s">
        <v>2349</v>
      </c>
      <c r="J29" s="46" t="s">
        <v>2336</v>
      </c>
      <c r="K29" s="47" t="s">
        <v>2350</v>
      </c>
      <c r="L29" s="46" t="s">
        <v>2351</v>
      </c>
      <c r="M29" s="46" t="s">
        <v>2352</v>
      </c>
      <c r="N29" s="148"/>
      <c r="O29" s="148"/>
      <c r="P29" s="148"/>
      <c r="Q29" s="148"/>
      <c r="R29" s="308"/>
      <c r="S29" s="47">
        <v>1205001</v>
      </c>
      <c r="T29" s="47" t="s">
        <v>2353</v>
      </c>
      <c r="U29" s="139">
        <v>303</v>
      </c>
      <c r="V29" s="47" t="s">
        <v>2354</v>
      </c>
      <c r="W29" s="47" t="s">
        <v>2355</v>
      </c>
      <c r="X29" s="47" t="s">
        <v>239</v>
      </c>
      <c r="Y29" s="23">
        <v>1</v>
      </c>
      <c r="Z29" s="47">
        <v>2019</v>
      </c>
      <c r="AA29" s="47" t="s">
        <v>2350</v>
      </c>
      <c r="AB29" s="24">
        <v>1</v>
      </c>
      <c r="AC29" s="47" t="s">
        <v>3296</v>
      </c>
      <c r="AD29" s="142"/>
      <c r="AE29" s="142"/>
      <c r="AF29" s="142"/>
      <c r="AG29" s="142"/>
      <c r="AH29" s="142"/>
      <c r="AI29" s="142"/>
      <c r="AJ29" s="142"/>
      <c r="AK29" s="142"/>
      <c r="AL29" s="142"/>
      <c r="AM29" s="142"/>
      <c r="AN29" s="142"/>
      <c r="AO29" s="142"/>
      <c r="AP29" s="142"/>
      <c r="AQ29" s="142"/>
      <c r="AR29" s="142"/>
      <c r="AS29" s="142"/>
      <c r="AT29" s="142"/>
      <c r="AU29" s="142"/>
      <c r="AV29" s="142"/>
      <c r="AW29" s="142"/>
      <c r="AX29" s="142"/>
      <c r="AY29" s="142"/>
      <c r="AZ29" s="142"/>
      <c r="BA29" s="142"/>
      <c r="BB29" s="142"/>
      <c r="BC29" s="142"/>
      <c r="BD29" s="142"/>
      <c r="BE29" s="142"/>
      <c r="BF29" s="142"/>
      <c r="BG29" s="142"/>
      <c r="BH29" s="142"/>
      <c r="BI29" s="142"/>
      <c r="BJ29" s="142"/>
      <c r="BK29" s="142"/>
      <c r="BL29" s="142"/>
      <c r="BM29" s="142"/>
      <c r="BN29" s="142"/>
      <c r="BO29" s="142"/>
      <c r="BP29" s="142"/>
      <c r="BQ29" s="142"/>
      <c r="BR29" s="142"/>
      <c r="BS29" s="142"/>
      <c r="BT29" s="142"/>
      <c r="BU29" s="142"/>
      <c r="BV29" s="142"/>
      <c r="BW29" s="142"/>
      <c r="BX29" s="142"/>
      <c r="BY29" s="142"/>
      <c r="BZ29" s="142"/>
      <c r="CA29" s="142"/>
      <c r="CB29" s="142"/>
      <c r="CC29" s="142"/>
      <c r="CD29" s="142"/>
      <c r="CE29" s="142"/>
      <c r="CF29" s="142"/>
      <c r="CG29" s="142"/>
      <c r="CH29" s="142"/>
      <c r="CI29" s="142"/>
      <c r="CJ29" s="142"/>
      <c r="CK29" s="142"/>
      <c r="CL29" s="142"/>
      <c r="CM29" s="142"/>
      <c r="CN29" s="142"/>
      <c r="CO29" s="142"/>
      <c r="CP29" s="142"/>
      <c r="CQ29" s="142"/>
      <c r="CR29" s="142"/>
      <c r="CS29" s="142"/>
      <c r="CT29" s="142"/>
      <c r="CU29" s="142"/>
      <c r="CV29" s="142"/>
      <c r="CW29" s="142"/>
      <c r="CX29" s="142"/>
      <c r="CY29" s="142"/>
      <c r="CZ29" s="142"/>
      <c r="DA29" s="47" t="s">
        <v>2356</v>
      </c>
      <c r="DB29" s="47" t="s">
        <v>2248</v>
      </c>
      <c r="DC29" s="49" t="s">
        <v>2357</v>
      </c>
      <c r="DD29" s="305"/>
      <c r="DE29" s="47" t="s">
        <v>2358</v>
      </c>
      <c r="DF29" s="47" t="s">
        <v>2258</v>
      </c>
      <c r="DG29" s="47" t="s">
        <v>2222</v>
      </c>
      <c r="DH29" s="47" t="s">
        <v>2223</v>
      </c>
      <c r="DI29" s="47" t="s">
        <v>157</v>
      </c>
      <c r="DJ29" s="47" t="s">
        <v>925</v>
      </c>
      <c r="DK29" s="47" t="s">
        <v>2224</v>
      </c>
      <c r="DL29" s="47" t="s">
        <v>2225</v>
      </c>
      <c r="DM29" s="47" t="s">
        <v>2226</v>
      </c>
      <c r="DN29" s="47" t="s">
        <v>2173</v>
      </c>
      <c r="DO29" s="47" t="s">
        <v>2227</v>
      </c>
      <c r="DP29" s="47" t="s">
        <v>2228</v>
      </c>
      <c r="DQ29" s="47" t="s">
        <v>1462</v>
      </c>
      <c r="DR29" s="47" t="s">
        <v>1380</v>
      </c>
      <c r="DS29" s="47" t="s">
        <v>2229</v>
      </c>
      <c r="DT29" s="47"/>
      <c r="DU29" s="47" t="s">
        <v>56</v>
      </c>
      <c r="DV29" s="47" t="s">
        <v>56</v>
      </c>
      <c r="DW29" s="47"/>
      <c r="DX29" s="47"/>
      <c r="DY29" s="47" t="s">
        <v>56</v>
      </c>
      <c r="DZ29" s="47"/>
    </row>
    <row r="30" spans="1:130" ht="114" x14ac:dyDescent="0.25">
      <c r="A30" s="22" t="s">
        <v>2155</v>
      </c>
      <c r="B30" s="46" t="s">
        <v>2260</v>
      </c>
      <c r="C30" s="47" t="s">
        <v>2261</v>
      </c>
      <c r="D30" s="46" t="s">
        <v>2262</v>
      </c>
      <c r="E30" s="96" t="s">
        <v>2213</v>
      </c>
      <c r="F30" s="96">
        <v>108</v>
      </c>
      <c r="G30" s="47" t="s">
        <v>2307</v>
      </c>
      <c r="H30" s="47" t="s">
        <v>239</v>
      </c>
      <c r="I30" s="23">
        <v>0.3</v>
      </c>
      <c r="J30" s="47">
        <v>2019</v>
      </c>
      <c r="K30" s="47" t="s">
        <v>2308</v>
      </c>
      <c r="L30" s="23">
        <v>0.5</v>
      </c>
      <c r="M30" s="47" t="s">
        <v>2309</v>
      </c>
      <c r="N30" s="142"/>
      <c r="O30" s="142"/>
      <c r="P30" s="142"/>
      <c r="Q30" s="142"/>
      <c r="R30" s="46"/>
      <c r="S30" s="47" t="s">
        <v>2310</v>
      </c>
      <c r="T30" s="47" t="s">
        <v>2311</v>
      </c>
      <c r="U30" s="139">
        <v>304</v>
      </c>
      <c r="V30" s="47" t="s">
        <v>2312</v>
      </c>
      <c r="W30" s="47" t="s">
        <v>2313</v>
      </c>
      <c r="X30" s="47" t="s">
        <v>47</v>
      </c>
      <c r="Y30" s="47">
        <v>0</v>
      </c>
      <c r="Z30" s="47">
        <v>2019</v>
      </c>
      <c r="AA30" s="47" t="s">
        <v>2314</v>
      </c>
      <c r="AB30" s="47">
        <v>3</v>
      </c>
      <c r="AC30" s="47" t="s">
        <v>2315</v>
      </c>
      <c r="AD30" s="142"/>
      <c r="AE30" s="142"/>
      <c r="AF30" s="142"/>
      <c r="AG30" s="142"/>
      <c r="AH30" s="142"/>
      <c r="AI30" s="142"/>
      <c r="AJ30" s="142"/>
      <c r="AK30" s="142"/>
      <c r="AL30" s="142"/>
      <c r="AM30" s="142"/>
      <c r="AN30" s="142"/>
      <c r="AO30" s="142"/>
      <c r="AP30" s="142"/>
      <c r="AQ30" s="142"/>
      <c r="AR30" s="142"/>
      <c r="AS30" s="142"/>
      <c r="AT30" s="142"/>
      <c r="AU30" s="142"/>
      <c r="AV30" s="142"/>
      <c r="AW30" s="142"/>
      <c r="AX30" s="142"/>
      <c r="AY30" s="142"/>
      <c r="AZ30" s="142"/>
      <c r="BA30" s="142"/>
      <c r="BB30" s="142"/>
      <c r="BC30" s="142"/>
      <c r="BD30" s="142"/>
      <c r="BE30" s="142"/>
      <c r="BF30" s="142"/>
      <c r="BG30" s="142"/>
      <c r="BH30" s="142"/>
      <c r="BI30" s="142"/>
      <c r="BJ30" s="142"/>
      <c r="BK30" s="142"/>
      <c r="BL30" s="142"/>
      <c r="BM30" s="142"/>
      <c r="BN30" s="142"/>
      <c r="BO30" s="142"/>
      <c r="BP30" s="142"/>
      <c r="BQ30" s="142"/>
      <c r="BR30" s="142"/>
      <c r="BS30" s="142"/>
      <c r="BT30" s="142"/>
      <c r="BU30" s="142"/>
      <c r="BV30" s="142"/>
      <c r="BW30" s="142"/>
      <c r="BX30" s="142"/>
      <c r="BY30" s="142"/>
      <c r="BZ30" s="142"/>
      <c r="CA30" s="142"/>
      <c r="CB30" s="142"/>
      <c r="CC30" s="142"/>
      <c r="CD30" s="142"/>
      <c r="CE30" s="142"/>
      <c r="CF30" s="142"/>
      <c r="CG30" s="142"/>
      <c r="CH30" s="142"/>
      <c r="CI30" s="142"/>
      <c r="CJ30" s="142"/>
      <c r="CK30" s="142"/>
      <c r="CL30" s="142"/>
      <c r="CM30" s="142"/>
      <c r="CN30" s="142"/>
      <c r="CO30" s="142"/>
      <c r="CP30" s="142"/>
      <c r="CQ30" s="142"/>
      <c r="CR30" s="142"/>
      <c r="CS30" s="142"/>
      <c r="CT30" s="142"/>
      <c r="CU30" s="142"/>
      <c r="CV30" s="142"/>
      <c r="CW30" s="142"/>
      <c r="CX30" s="142"/>
      <c r="CY30" s="142"/>
      <c r="CZ30" s="142"/>
      <c r="DA30" s="47" t="s">
        <v>2219</v>
      </c>
      <c r="DB30" s="47" t="s">
        <v>245</v>
      </c>
      <c r="DC30" s="49"/>
      <c r="DD30" s="305"/>
      <c r="DE30" s="28" t="s">
        <v>2316</v>
      </c>
      <c r="DF30" s="47" t="s">
        <v>2258</v>
      </c>
      <c r="DG30" s="47" t="s">
        <v>2222</v>
      </c>
      <c r="DH30" s="47" t="s">
        <v>2223</v>
      </c>
      <c r="DI30" s="47" t="s">
        <v>157</v>
      </c>
      <c r="DJ30" s="47" t="s">
        <v>2317</v>
      </c>
      <c r="DK30" s="47" t="s">
        <v>2318</v>
      </c>
      <c r="DL30" s="47" t="s">
        <v>2225</v>
      </c>
      <c r="DM30" s="47" t="s">
        <v>2226</v>
      </c>
      <c r="DN30" s="47" t="s">
        <v>2173</v>
      </c>
      <c r="DO30" s="47" t="s">
        <v>2227</v>
      </c>
      <c r="DP30" s="47" t="s">
        <v>2228</v>
      </c>
      <c r="DQ30" s="47" t="s">
        <v>1462</v>
      </c>
      <c r="DR30" s="47" t="s">
        <v>1380</v>
      </c>
      <c r="DS30" s="47" t="s">
        <v>2229</v>
      </c>
      <c r="DT30" s="47"/>
      <c r="DU30" s="47" t="s">
        <v>56</v>
      </c>
      <c r="DV30" s="47" t="s">
        <v>56</v>
      </c>
      <c r="DW30" s="47" t="s">
        <v>56</v>
      </c>
      <c r="DX30" s="47" t="s">
        <v>56</v>
      </c>
      <c r="DY30" s="47" t="s">
        <v>56</v>
      </c>
      <c r="DZ30" s="47" t="s">
        <v>56</v>
      </c>
    </row>
    <row r="31" spans="1:130" ht="114" x14ac:dyDescent="0.25">
      <c r="A31" s="22" t="s">
        <v>2155</v>
      </c>
      <c r="B31" s="46" t="s">
        <v>2344</v>
      </c>
      <c r="C31" s="46" t="s">
        <v>2345</v>
      </c>
      <c r="D31" s="47">
        <v>1209</v>
      </c>
      <c r="E31" s="96" t="s">
        <v>2213</v>
      </c>
      <c r="F31" s="96">
        <v>108</v>
      </c>
      <c r="G31" s="47" t="s">
        <v>2307</v>
      </c>
      <c r="H31" s="47" t="s">
        <v>239</v>
      </c>
      <c r="I31" s="23">
        <v>0.3</v>
      </c>
      <c r="J31" s="47">
        <v>2019</v>
      </c>
      <c r="K31" s="47" t="s">
        <v>2308</v>
      </c>
      <c r="L31" s="23">
        <v>0.5</v>
      </c>
      <c r="M31" s="47" t="s">
        <v>2309</v>
      </c>
      <c r="N31" s="142"/>
      <c r="O31" s="142"/>
      <c r="P31" s="142"/>
      <c r="Q31" s="142"/>
      <c r="R31" s="309" t="s">
        <v>2359</v>
      </c>
      <c r="S31" s="47">
        <v>1209001</v>
      </c>
      <c r="T31" s="47" t="s">
        <v>2360</v>
      </c>
      <c r="U31" s="139">
        <v>305</v>
      </c>
      <c r="V31" s="47" t="s">
        <v>2361</v>
      </c>
      <c r="W31" s="47" t="s">
        <v>2362</v>
      </c>
      <c r="X31" s="47" t="s">
        <v>47</v>
      </c>
      <c r="Y31" s="47">
        <v>683</v>
      </c>
      <c r="Z31" s="47">
        <v>2019</v>
      </c>
      <c r="AA31" s="47" t="s">
        <v>2308</v>
      </c>
      <c r="AB31" s="47">
        <v>850</v>
      </c>
      <c r="AC31" s="47" t="s">
        <v>2363</v>
      </c>
      <c r="AD31" s="142"/>
      <c r="AE31" s="142"/>
      <c r="AF31" s="142"/>
      <c r="AG31" s="142"/>
      <c r="AH31" s="142"/>
      <c r="AI31" s="142"/>
      <c r="AJ31" s="142"/>
      <c r="AK31" s="142"/>
      <c r="AL31" s="142"/>
      <c r="AM31" s="142"/>
      <c r="AN31" s="142"/>
      <c r="AO31" s="142"/>
      <c r="AP31" s="142"/>
      <c r="AQ31" s="142"/>
      <c r="AR31" s="142"/>
      <c r="AS31" s="142"/>
      <c r="AT31" s="142"/>
      <c r="AU31" s="142"/>
      <c r="AV31" s="142"/>
      <c r="AW31" s="142"/>
      <c r="AX31" s="142"/>
      <c r="AY31" s="142"/>
      <c r="AZ31" s="142"/>
      <c r="BA31" s="142"/>
      <c r="BB31" s="142"/>
      <c r="BC31" s="142"/>
      <c r="BD31" s="142"/>
      <c r="BE31" s="142"/>
      <c r="BF31" s="142"/>
      <c r="BG31" s="142"/>
      <c r="BH31" s="142"/>
      <c r="BI31" s="142"/>
      <c r="BJ31" s="142"/>
      <c r="BK31" s="142"/>
      <c r="BL31" s="142"/>
      <c r="BM31" s="142"/>
      <c r="BN31" s="142"/>
      <c r="BO31" s="142"/>
      <c r="BP31" s="142"/>
      <c r="BQ31" s="142"/>
      <c r="BR31" s="142"/>
      <c r="BS31" s="142"/>
      <c r="BT31" s="142"/>
      <c r="BU31" s="142"/>
      <c r="BV31" s="142"/>
      <c r="BW31" s="142"/>
      <c r="BX31" s="142"/>
      <c r="BY31" s="142"/>
      <c r="BZ31" s="142"/>
      <c r="CA31" s="142"/>
      <c r="CB31" s="142"/>
      <c r="CC31" s="142"/>
      <c r="CD31" s="142"/>
      <c r="CE31" s="142"/>
      <c r="CF31" s="142"/>
      <c r="CG31" s="142"/>
      <c r="CH31" s="142"/>
      <c r="CI31" s="142"/>
      <c r="CJ31" s="142"/>
      <c r="CK31" s="142"/>
      <c r="CL31" s="142"/>
      <c r="CM31" s="142"/>
      <c r="CN31" s="142"/>
      <c r="CO31" s="142"/>
      <c r="CP31" s="142"/>
      <c r="CQ31" s="142"/>
      <c r="CR31" s="142"/>
      <c r="CS31" s="142"/>
      <c r="CT31" s="142"/>
      <c r="CU31" s="142"/>
      <c r="CV31" s="142"/>
      <c r="CW31" s="142"/>
      <c r="CX31" s="142"/>
      <c r="CY31" s="142"/>
      <c r="CZ31" s="142"/>
      <c r="DA31" s="47" t="s">
        <v>2364</v>
      </c>
      <c r="DB31" s="47" t="s">
        <v>3164</v>
      </c>
      <c r="DC31" s="311" t="s">
        <v>2989</v>
      </c>
      <c r="DD31" s="305"/>
      <c r="DE31" s="47" t="s">
        <v>2306</v>
      </c>
      <c r="DF31" s="47" t="s">
        <v>2258</v>
      </c>
      <c r="DG31" s="47" t="s">
        <v>2222</v>
      </c>
      <c r="DH31" s="47" t="s">
        <v>2223</v>
      </c>
      <c r="DI31" s="47" t="s">
        <v>157</v>
      </c>
      <c r="DJ31" s="47" t="s">
        <v>925</v>
      </c>
      <c r="DK31" s="47" t="s">
        <v>2224</v>
      </c>
      <c r="DL31" s="47" t="s">
        <v>2225</v>
      </c>
      <c r="DM31" s="47" t="s">
        <v>2226</v>
      </c>
      <c r="DN31" s="47" t="s">
        <v>2173</v>
      </c>
      <c r="DO31" s="47" t="s">
        <v>2227</v>
      </c>
      <c r="DP31" s="47" t="s">
        <v>2228</v>
      </c>
      <c r="DQ31" s="47" t="s">
        <v>1462</v>
      </c>
      <c r="DR31" s="47" t="s">
        <v>1380</v>
      </c>
      <c r="DS31" s="47" t="s">
        <v>2229</v>
      </c>
      <c r="DT31" s="47"/>
      <c r="DU31" s="47"/>
      <c r="DV31" s="47"/>
      <c r="DW31" s="47"/>
      <c r="DX31" s="47"/>
      <c r="DY31" s="47"/>
      <c r="DZ31" s="47"/>
    </row>
    <row r="32" spans="1:130" ht="114" x14ac:dyDescent="0.25">
      <c r="A32" s="22" t="s">
        <v>2155</v>
      </c>
      <c r="B32" s="46" t="s">
        <v>2344</v>
      </c>
      <c r="C32" s="46" t="s">
        <v>2345</v>
      </c>
      <c r="D32" s="47">
        <v>1209</v>
      </c>
      <c r="E32" s="96" t="s">
        <v>2213</v>
      </c>
      <c r="F32" s="96">
        <v>108</v>
      </c>
      <c r="G32" s="47" t="s">
        <v>2307</v>
      </c>
      <c r="H32" s="47" t="s">
        <v>239</v>
      </c>
      <c r="I32" s="23">
        <v>0.3</v>
      </c>
      <c r="J32" s="47">
        <v>2019</v>
      </c>
      <c r="K32" s="47" t="s">
        <v>2308</v>
      </c>
      <c r="L32" s="23">
        <v>0.5</v>
      </c>
      <c r="M32" s="47" t="s">
        <v>2309</v>
      </c>
      <c r="N32" s="142"/>
      <c r="O32" s="142"/>
      <c r="P32" s="142"/>
      <c r="Q32" s="142"/>
      <c r="R32" s="309"/>
      <c r="S32" s="47">
        <v>1209003</v>
      </c>
      <c r="T32" s="47" t="s">
        <v>2365</v>
      </c>
      <c r="U32" s="139">
        <v>306</v>
      </c>
      <c r="V32" s="47" t="s">
        <v>2366</v>
      </c>
      <c r="W32" s="47" t="s">
        <v>2367</v>
      </c>
      <c r="X32" s="47" t="s">
        <v>47</v>
      </c>
      <c r="Y32" s="47">
        <v>0</v>
      </c>
      <c r="Z32" s="47">
        <v>2019</v>
      </c>
      <c r="AA32" s="47" t="s">
        <v>2314</v>
      </c>
      <c r="AB32" s="47">
        <v>1</v>
      </c>
      <c r="AC32" s="47" t="s">
        <v>2368</v>
      </c>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2"/>
      <c r="BH32" s="142"/>
      <c r="BI32" s="142"/>
      <c r="BJ32" s="142"/>
      <c r="BK32" s="142"/>
      <c r="BL32" s="142"/>
      <c r="BM32" s="142"/>
      <c r="BN32" s="142"/>
      <c r="BO32" s="142"/>
      <c r="BP32" s="142"/>
      <c r="BQ32" s="142"/>
      <c r="BR32" s="142"/>
      <c r="BS32" s="142"/>
      <c r="BT32" s="142"/>
      <c r="BU32" s="142"/>
      <c r="BV32" s="142"/>
      <c r="BW32" s="142"/>
      <c r="BX32" s="142"/>
      <c r="BY32" s="142"/>
      <c r="BZ32" s="142"/>
      <c r="CA32" s="142"/>
      <c r="CB32" s="142"/>
      <c r="CC32" s="142"/>
      <c r="CD32" s="142"/>
      <c r="CE32" s="142"/>
      <c r="CF32" s="142"/>
      <c r="CG32" s="142"/>
      <c r="CH32" s="142"/>
      <c r="CI32" s="142"/>
      <c r="CJ32" s="142"/>
      <c r="CK32" s="142"/>
      <c r="CL32" s="142"/>
      <c r="CM32" s="142"/>
      <c r="CN32" s="142"/>
      <c r="CO32" s="142"/>
      <c r="CP32" s="142"/>
      <c r="CQ32" s="142"/>
      <c r="CR32" s="142"/>
      <c r="CS32" s="142"/>
      <c r="CT32" s="142"/>
      <c r="CU32" s="142"/>
      <c r="CV32" s="142"/>
      <c r="CW32" s="142"/>
      <c r="CX32" s="142"/>
      <c r="CY32" s="142"/>
      <c r="CZ32" s="142"/>
      <c r="DA32" s="47" t="s">
        <v>2369</v>
      </c>
      <c r="DB32" s="47" t="s">
        <v>2370</v>
      </c>
      <c r="DC32" s="311"/>
      <c r="DD32" s="305"/>
      <c r="DE32" s="47" t="s">
        <v>2306</v>
      </c>
      <c r="DF32" s="47" t="s">
        <v>2258</v>
      </c>
      <c r="DG32" s="47" t="s">
        <v>2222</v>
      </c>
      <c r="DH32" s="47" t="s">
        <v>2223</v>
      </c>
      <c r="DI32" s="47" t="s">
        <v>157</v>
      </c>
      <c r="DJ32" s="47" t="s">
        <v>925</v>
      </c>
      <c r="DK32" s="47" t="s">
        <v>2224</v>
      </c>
      <c r="DL32" s="47" t="s">
        <v>2225</v>
      </c>
      <c r="DM32" s="47" t="s">
        <v>2226</v>
      </c>
      <c r="DN32" s="47" t="s">
        <v>2173</v>
      </c>
      <c r="DO32" s="47" t="s">
        <v>2227</v>
      </c>
      <c r="DP32" s="47" t="s">
        <v>2228</v>
      </c>
      <c r="DQ32" s="47" t="s">
        <v>1462</v>
      </c>
      <c r="DR32" s="47" t="s">
        <v>1380</v>
      </c>
      <c r="DS32" s="47" t="s">
        <v>2229</v>
      </c>
      <c r="DT32" s="47"/>
      <c r="DU32" s="47"/>
      <c r="DV32" s="47"/>
      <c r="DW32" s="47"/>
      <c r="DX32" s="47"/>
      <c r="DY32" s="47"/>
      <c r="DZ32" s="47"/>
    </row>
    <row r="33" spans="1:130" ht="114" x14ac:dyDescent="0.25">
      <c r="A33" s="22" t="s">
        <v>2155</v>
      </c>
      <c r="B33" s="46" t="s">
        <v>2344</v>
      </c>
      <c r="C33" s="46" t="s">
        <v>2345</v>
      </c>
      <c r="D33" s="47">
        <v>1209</v>
      </c>
      <c r="E33" s="96" t="s">
        <v>2213</v>
      </c>
      <c r="F33" s="96">
        <v>108</v>
      </c>
      <c r="G33" s="47" t="s">
        <v>2307</v>
      </c>
      <c r="H33" s="47" t="s">
        <v>239</v>
      </c>
      <c r="I33" s="23">
        <v>0.3</v>
      </c>
      <c r="J33" s="47">
        <v>2019</v>
      </c>
      <c r="K33" s="47" t="s">
        <v>2308</v>
      </c>
      <c r="L33" s="23">
        <v>0.5</v>
      </c>
      <c r="M33" s="47" t="s">
        <v>2309</v>
      </c>
      <c r="N33" s="142"/>
      <c r="O33" s="142"/>
      <c r="P33" s="142"/>
      <c r="Q33" s="142"/>
      <c r="R33" s="309"/>
      <c r="S33" s="47">
        <v>1209003</v>
      </c>
      <c r="T33" s="47" t="s">
        <v>2365</v>
      </c>
      <c r="U33" s="139">
        <v>307</v>
      </c>
      <c r="V33" s="47" t="s">
        <v>2366</v>
      </c>
      <c r="W33" s="47" t="s">
        <v>2371</v>
      </c>
      <c r="X33" s="47" t="s">
        <v>239</v>
      </c>
      <c r="Y33" s="23">
        <v>0.3</v>
      </c>
      <c r="Z33" s="47">
        <v>2018</v>
      </c>
      <c r="AA33" s="47" t="s">
        <v>2314</v>
      </c>
      <c r="AB33" s="23">
        <v>1</v>
      </c>
      <c r="AC33" s="47" t="s">
        <v>2372</v>
      </c>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2"/>
      <c r="BC33" s="142"/>
      <c r="BD33" s="142"/>
      <c r="BE33" s="142"/>
      <c r="BF33" s="142"/>
      <c r="BG33" s="142"/>
      <c r="BH33" s="142"/>
      <c r="BI33" s="142"/>
      <c r="BJ33" s="142"/>
      <c r="BK33" s="142"/>
      <c r="BL33" s="142"/>
      <c r="BM33" s="142"/>
      <c r="BN33" s="142"/>
      <c r="BO33" s="142"/>
      <c r="BP33" s="142"/>
      <c r="BQ33" s="142"/>
      <c r="BR33" s="142"/>
      <c r="BS33" s="142"/>
      <c r="BT33" s="142"/>
      <c r="BU33" s="142"/>
      <c r="BV33" s="142"/>
      <c r="BW33" s="142"/>
      <c r="BX33" s="142"/>
      <c r="BY33" s="142"/>
      <c r="BZ33" s="142"/>
      <c r="CA33" s="142"/>
      <c r="CB33" s="142"/>
      <c r="CC33" s="142"/>
      <c r="CD33" s="142"/>
      <c r="CE33" s="142"/>
      <c r="CF33" s="142"/>
      <c r="CG33" s="142"/>
      <c r="CH33" s="142"/>
      <c r="CI33" s="142"/>
      <c r="CJ33" s="142"/>
      <c r="CK33" s="142"/>
      <c r="CL33" s="142"/>
      <c r="CM33" s="142"/>
      <c r="CN33" s="142"/>
      <c r="CO33" s="142"/>
      <c r="CP33" s="142"/>
      <c r="CQ33" s="142"/>
      <c r="CR33" s="142"/>
      <c r="CS33" s="142"/>
      <c r="CT33" s="142"/>
      <c r="CU33" s="142"/>
      <c r="CV33" s="142"/>
      <c r="CW33" s="142"/>
      <c r="CX33" s="142"/>
      <c r="CY33" s="142"/>
      <c r="CZ33" s="142"/>
      <c r="DA33" s="47" t="s">
        <v>2369</v>
      </c>
      <c r="DB33" s="47" t="s">
        <v>2370</v>
      </c>
      <c r="DC33" s="311"/>
      <c r="DD33" s="305"/>
      <c r="DE33" s="47" t="s">
        <v>2306</v>
      </c>
      <c r="DF33" s="47" t="s">
        <v>2258</v>
      </c>
      <c r="DG33" s="47" t="s">
        <v>2222</v>
      </c>
      <c r="DH33" s="47" t="s">
        <v>2223</v>
      </c>
      <c r="DI33" s="47" t="s">
        <v>157</v>
      </c>
      <c r="DJ33" s="47" t="s">
        <v>925</v>
      </c>
      <c r="DK33" s="47" t="s">
        <v>2224</v>
      </c>
      <c r="DL33" s="47" t="s">
        <v>2225</v>
      </c>
      <c r="DM33" s="47" t="s">
        <v>2226</v>
      </c>
      <c r="DN33" s="47" t="s">
        <v>2173</v>
      </c>
      <c r="DO33" s="47" t="s">
        <v>2227</v>
      </c>
      <c r="DP33" s="47" t="s">
        <v>2228</v>
      </c>
      <c r="DQ33" s="47" t="s">
        <v>1462</v>
      </c>
      <c r="DR33" s="47" t="s">
        <v>1380</v>
      </c>
      <c r="DS33" s="47" t="s">
        <v>2229</v>
      </c>
      <c r="DT33" s="47"/>
      <c r="DU33" s="47"/>
      <c r="DV33" s="47"/>
      <c r="DW33" s="47"/>
      <c r="DX33" s="47"/>
      <c r="DY33" s="47"/>
      <c r="DZ33" s="47"/>
    </row>
    <row r="34" spans="1:130" ht="128.25" x14ac:dyDescent="0.25">
      <c r="A34" s="22"/>
      <c r="B34" s="46"/>
      <c r="C34" s="47" t="s">
        <v>2373</v>
      </c>
      <c r="D34" s="47">
        <v>3799</v>
      </c>
      <c r="E34" s="96" t="s">
        <v>2213</v>
      </c>
      <c r="F34" s="96">
        <v>109</v>
      </c>
      <c r="G34" s="47" t="s">
        <v>2374</v>
      </c>
      <c r="H34" s="47" t="s">
        <v>239</v>
      </c>
      <c r="I34" s="26">
        <v>0.78549999999999998</v>
      </c>
      <c r="J34" s="47">
        <v>2018</v>
      </c>
      <c r="K34" s="47" t="s">
        <v>2273</v>
      </c>
      <c r="L34" s="26">
        <v>0.78549999999999998</v>
      </c>
      <c r="M34" s="47" t="s">
        <v>3293</v>
      </c>
      <c r="N34" s="142"/>
      <c r="O34" s="142"/>
      <c r="P34" s="142"/>
      <c r="Q34" s="142"/>
      <c r="R34" s="309"/>
      <c r="S34" s="47" t="s">
        <v>2310</v>
      </c>
      <c r="T34" s="47" t="s">
        <v>2375</v>
      </c>
      <c r="U34" s="139">
        <v>308</v>
      </c>
      <c r="V34" s="47" t="s">
        <v>2312</v>
      </c>
      <c r="W34" s="47" t="s">
        <v>2376</v>
      </c>
      <c r="X34" s="47" t="s">
        <v>47</v>
      </c>
      <c r="Y34" s="25">
        <v>0</v>
      </c>
      <c r="Z34" s="47">
        <v>2019</v>
      </c>
      <c r="AA34" s="47" t="s">
        <v>2314</v>
      </c>
      <c r="AB34" s="25">
        <v>1</v>
      </c>
      <c r="AC34" s="47" t="s">
        <v>2377</v>
      </c>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42"/>
      <c r="BB34" s="142"/>
      <c r="BC34" s="142"/>
      <c r="BD34" s="142"/>
      <c r="BE34" s="142"/>
      <c r="BF34" s="142"/>
      <c r="BG34" s="142"/>
      <c r="BH34" s="142"/>
      <c r="BI34" s="142"/>
      <c r="BJ34" s="142"/>
      <c r="BK34" s="142"/>
      <c r="BL34" s="142"/>
      <c r="BM34" s="142"/>
      <c r="BN34" s="142"/>
      <c r="BO34" s="142"/>
      <c r="BP34" s="142"/>
      <c r="BQ34" s="142"/>
      <c r="BR34" s="142"/>
      <c r="BS34" s="142"/>
      <c r="BT34" s="142"/>
      <c r="BU34" s="142"/>
      <c r="BV34" s="142"/>
      <c r="BW34" s="142"/>
      <c r="BX34" s="142"/>
      <c r="BY34" s="142"/>
      <c r="BZ34" s="142"/>
      <c r="CA34" s="142"/>
      <c r="CB34" s="142"/>
      <c r="CC34" s="142"/>
      <c r="CD34" s="142"/>
      <c r="CE34" s="142"/>
      <c r="CF34" s="142"/>
      <c r="CG34" s="142"/>
      <c r="CH34" s="142"/>
      <c r="CI34" s="142"/>
      <c r="CJ34" s="142"/>
      <c r="CK34" s="142"/>
      <c r="CL34" s="142"/>
      <c r="CM34" s="142"/>
      <c r="CN34" s="142"/>
      <c r="CO34" s="142"/>
      <c r="CP34" s="142"/>
      <c r="CQ34" s="142"/>
      <c r="CR34" s="142"/>
      <c r="CS34" s="142"/>
      <c r="CT34" s="142"/>
      <c r="CU34" s="142"/>
      <c r="CV34" s="142"/>
      <c r="CW34" s="142"/>
      <c r="CX34" s="142"/>
      <c r="CY34" s="142"/>
      <c r="CZ34" s="142"/>
      <c r="DA34" s="47" t="s">
        <v>2378</v>
      </c>
      <c r="DB34" s="47" t="s">
        <v>2379</v>
      </c>
      <c r="DC34" s="47" t="s">
        <v>2380</v>
      </c>
      <c r="DD34" s="305"/>
      <c r="DE34" s="47" t="s">
        <v>2306</v>
      </c>
      <c r="DF34" s="47" t="s">
        <v>2258</v>
      </c>
      <c r="DG34" s="47" t="s">
        <v>2222</v>
      </c>
      <c r="DH34" s="47" t="s">
        <v>2223</v>
      </c>
      <c r="DI34" s="47" t="s">
        <v>157</v>
      </c>
      <c r="DJ34" s="47" t="s">
        <v>925</v>
      </c>
      <c r="DK34" s="47" t="s">
        <v>2224</v>
      </c>
      <c r="DL34" s="47" t="s">
        <v>2225</v>
      </c>
      <c r="DM34" s="47" t="s">
        <v>2226</v>
      </c>
      <c r="DN34" s="47" t="s">
        <v>2173</v>
      </c>
      <c r="DO34" s="47" t="s">
        <v>2227</v>
      </c>
      <c r="DP34" s="47" t="s">
        <v>2228</v>
      </c>
      <c r="DQ34" s="47" t="s">
        <v>1462</v>
      </c>
      <c r="DR34" s="47" t="s">
        <v>1380</v>
      </c>
      <c r="DS34" s="47" t="s">
        <v>2229</v>
      </c>
      <c r="DT34" s="47"/>
      <c r="DU34" s="47"/>
      <c r="DV34" s="47"/>
      <c r="DW34" s="47"/>
      <c r="DX34" s="47"/>
      <c r="DY34" s="47"/>
      <c r="DZ34" s="47"/>
    </row>
    <row r="35" spans="1:130" ht="99.75" x14ac:dyDescent="0.25">
      <c r="A35" s="22" t="s">
        <v>2381</v>
      </c>
      <c r="B35" s="47">
        <v>37</v>
      </c>
      <c r="C35" s="47" t="s">
        <v>2373</v>
      </c>
      <c r="D35" s="47">
        <v>3799</v>
      </c>
      <c r="E35" s="96" t="s">
        <v>2213</v>
      </c>
      <c r="F35" s="96">
        <v>109</v>
      </c>
      <c r="G35" s="47" t="s">
        <v>2374</v>
      </c>
      <c r="H35" s="47" t="s">
        <v>239</v>
      </c>
      <c r="I35" s="26">
        <v>0.78549999999999998</v>
      </c>
      <c r="J35" s="47">
        <v>2018</v>
      </c>
      <c r="K35" s="47" t="s">
        <v>2273</v>
      </c>
      <c r="L35" s="26">
        <v>0.78549999999999998</v>
      </c>
      <c r="M35" s="50" t="s">
        <v>3293</v>
      </c>
      <c r="N35" s="142"/>
      <c r="O35" s="142"/>
      <c r="P35" s="142"/>
      <c r="Q35" s="142"/>
      <c r="R35" s="47" t="s">
        <v>2382</v>
      </c>
      <c r="S35" s="47">
        <v>3799062</v>
      </c>
      <c r="T35" s="47" t="s">
        <v>2383</v>
      </c>
      <c r="U35" s="139">
        <v>309</v>
      </c>
      <c r="V35" s="47">
        <v>379906200</v>
      </c>
      <c r="W35" s="47" t="s">
        <v>2384</v>
      </c>
      <c r="X35" s="47" t="s">
        <v>239</v>
      </c>
      <c r="Y35" s="23">
        <v>0.8</v>
      </c>
      <c r="Z35" s="47">
        <v>2019</v>
      </c>
      <c r="AA35" s="47" t="s">
        <v>2240</v>
      </c>
      <c r="AB35" s="23">
        <v>0.9</v>
      </c>
      <c r="AC35" s="47" t="s">
        <v>2385</v>
      </c>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2"/>
      <c r="BC35" s="142"/>
      <c r="BD35" s="142"/>
      <c r="BE35" s="142"/>
      <c r="BF35" s="142"/>
      <c r="BG35" s="142"/>
      <c r="BH35" s="142"/>
      <c r="BI35" s="142"/>
      <c r="BJ35" s="142"/>
      <c r="BK35" s="142"/>
      <c r="BL35" s="142"/>
      <c r="BM35" s="142"/>
      <c r="BN35" s="142"/>
      <c r="BO35" s="142"/>
      <c r="BP35" s="142"/>
      <c r="BQ35" s="142"/>
      <c r="BR35" s="142"/>
      <c r="BS35" s="142"/>
      <c r="BT35" s="142"/>
      <c r="BU35" s="142"/>
      <c r="BV35" s="142"/>
      <c r="BW35" s="142"/>
      <c r="BX35" s="142"/>
      <c r="BY35" s="142"/>
      <c r="BZ35" s="142"/>
      <c r="CA35" s="142"/>
      <c r="CB35" s="142"/>
      <c r="CC35" s="142"/>
      <c r="CD35" s="142"/>
      <c r="CE35" s="142"/>
      <c r="CF35" s="142"/>
      <c r="CG35" s="142"/>
      <c r="CH35" s="142"/>
      <c r="CI35" s="142"/>
      <c r="CJ35" s="142"/>
      <c r="CK35" s="142"/>
      <c r="CL35" s="142"/>
      <c r="CM35" s="142"/>
      <c r="CN35" s="142"/>
      <c r="CO35" s="142"/>
      <c r="CP35" s="142"/>
      <c r="CQ35" s="142"/>
      <c r="CR35" s="142"/>
      <c r="CS35" s="142"/>
      <c r="CT35" s="142"/>
      <c r="CU35" s="142"/>
      <c r="CV35" s="142"/>
      <c r="CW35" s="142"/>
      <c r="CX35" s="142"/>
      <c r="CY35" s="142"/>
      <c r="CZ35" s="142"/>
      <c r="DA35" s="47" t="s">
        <v>2378</v>
      </c>
      <c r="DB35" s="47" t="s">
        <v>2386</v>
      </c>
      <c r="DC35" s="49" t="s">
        <v>2387</v>
      </c>
      <c r="DD35" s="305"/>
      <c r="DE35" s="47" t="s">
        <v>2306</v>
      </c>
      <c r="DF35" s="47" t="s">
        <v>2258</v>
      </c>
      <c r="DG35" s="47" t="s">
        <v>2222</v>
      </c>
      <c r="DH35" s="47" t="s">
        <v>2223</v>
      </c>
      <c r="DI35" s="47" t="s">
        <v>157</v>
      </c>
      <c r="DJ35" s="47" t="s">
        <v>925</v>
      </c>
      <c r="DK35" s="47" t="s">
        <v>2224</v>
      </c>
      <c r="DL35" s="47" t="s">
        <v>2225</v>
      </c>
      <c r="DM35" s="47" t="s">
        <v>2226</v>
      </c>
      <c r="DN35" s="47" t="s">
        <v>2173</v>
      </c>
      <c r="DO35" s="47" t="s">
        <v>2227</v>
      </c>
      <c r="DP35" s="47" t="s">
        <v>2228</v>
      </c>
      <c r="DQ35" s="47" t="s">
        <v>1462</v>
      </c>
      <c r="DR35" s="47" t="s">
        <v>2388</v>
      </c>
      <c r="DS35" s="47" t="s">
        <v>2388</v>
      </c>
      <c r="DT35" s="47"/>
      <c r="DU35" s="47"/>
      <c r="DV35" s="47" t="s">
        <v>56</v>
      </c>
      <c r="DW35" s="47" t="s">
        <v>56</v>
      </c>
      <c r="DX35" s="47" t="s">
        <v>56</v>
      </c>
      <c r="DY35" s="47" t="s">
        <v>56</v>
      </c>
      <c r="DZ35" s="47" t="s">
        <v>56</v>
      </c>
    </row>
    <row r="36" spans="1:130" ht="99.75" x14ac:dyDescent="0.25">
      <c r="A36" s="22" t="s">
        <v>2381</v>
      </c>
      <c r="B36" s="47">
        <v>37</v>
      </c>
      <c r="C36" s="47" t="s">
        <v>2373</v>
      </c>
      <c r="D36" s="47">
        <v>3799</v>
      </c>
      <c r="E36" s="96" t="s">
        <v>2213</v>
      </c>
      <c r="F36" s="96">
        <v>109</v>
      </c>
      <c r="G36" s="47" t="s">
        <v>2374</v>
      </c>
      <c r="H36" s="47" t="s">
        <v>239</v>
      </c>
      <c r="I36" s="26">
        <v>0.78549999999999998</v>
      </c>
      <c r="J36" s="47">
        <v>2018</v>
      </c>
      <c r="K36" s="47" t="s">
        <v>2273</v>
      </c>
      <c r="L36" s="26">
        <v>0.78549999999999998</v>
      </c>
      <c r="M36" s="50" t="s">
        <v>3293</v>
      </c>
      <c r="N36" s="142"/>
      <c r="O36" s="142"/>
      <c r="P36" s="142"/>
      <c r="Q36" s="142"/>
      <c r="R36" s="47" t="s">
        <v>2382</v>
      </c>
      <c r="S36" s="47">
        <v>3799056</v>
      </c>
      <c r="T36" s="47" t="s">
        <v>2389</v>
      </c>
      <c r="U36" s="139">
        <v>310</v>
      </c>
      <c r="V36" s="47">
        <v>379905600</v>
      </c>
      <c r="W36" s="47" t="s">
        <v>3165</v>
      </c>
      <c r="X36" s="47" t="s">
        <v>239</v>
      </c>
      <c r="Y36" s="23">
        <v>0.4</v>
      </c>
      <c r="Z36" s="47">
        <v>2019</v>
      </c>
      <c r="AA36" s="47" t="s">
        <v>2390</v>
      </c>
      <c r="AB36" s="23">
        <v>0.6</v>
      </c>
      <c r="AC36" s="47" t="s">
        <v>2391</v>
      </c>
      <c r="AD36" s="142"/>
      <c r="AE36" s="142"/>
      <c r="AF36" s="142"/>
      <c r="AG36" s="142"/>
      <c r="AH36" s="142"/>
      <c r="AI36" s="142"/>
      <c r="AJ36" s="142"/>
      <c r="AK36" s="142"/>
      <c r="AL36" s="142"/>
      <c r="AM36" s="142"/>
      <c r="AN36" s="142"/>
      <c r="AO36" s="142"/>
      <c r="AP36" s="142"/>
      <c r="AQ36" s="142"/>
      <c r="AR36" s="142"/>
      <c r="AS36" s="142"/>
      <c r="AT36" s="142"/>
      <c r="AU36" s="142"/>
      <c r="AV36" s="142"/>
      <c r="AW36" s="142"/>
      <c r="AX36" s="142"/>
      <c r="AY36" s="142"/>
      <c r="AZ36" s="142"/>
      <c r="BA36" s="142"/>
      <c r="BB36" s="142"/>
      <c r="BC36" s="142"/>
      <c r="BD36" s="142"/>
      <c r="BE36" s="142"/>
      <c r="BF36" s="142"/>
      <c r="BG36" s="142"/>
      <c r="BH36" s="142"/>
      <c r="BI36" s="142"/>
      <c r="BJ36" s="142"/>
      <c r="BK36" s="142"/>
      <c r="BL36" s="142"/>
      <c r="BM36" s="142"/>
      <c r="BN36" s="142"/>
      <c r="BO36" s="142"/>
      <c r="BP36" s="142"/>
      <c r="BQ36" s="142"/>
      <c r="BR36" s="142"/>
      <c r="BS36" s="142"/>
      <c r="BT36" s="142"/>
      <c r="BU36" s="142"/>
      <c r="BV36" s="142"/>
      <c r="BW36" s="142"/>
      <c r="BX36" s="142"/>
      <c r="BY36" s="142"/>
      <c r="BZ36" s="142"/>
      <c r="CA36" s="142"/>
      <c r="CB36" s="142"/>
      <c r="CC36" s="142"/>
      <c r="CD36" s="142"/>
      <c r="CE36" s="142"/>
      <c r="CF36" s="142"/>
      <c r="CG36" s="142"/>
      <c r="CH36" s="142"/>
      <c r="CI36" s="142"/>
      <c r="CJ36" s="142"/>
      <c r="CK36" s="142"/>
      <c r="CL36" s="142"/>
      <c r="CM36" s="142"/>
      <c r="CN36" s="142"/>
      <c r="CO36" s="142"/>
      <c r="CP36" s="142"/>
      <c r="CQ36" s="142"/>
      <c r="CR36" s="142"/>
      <c r="CS36" s="142"/>
      <c r="CT36" s="142"/>
      <c r="CU36" s="142"/>
      <c r="CV36" s="142"/>
      <c r="CW36" s="142"/>
      <c r="CX36" s="142"/>
      <c r="CY36" s="142"/>
      <c r="CZ36" s="142"/>
      <c r="DA36" s="47" t="s">
        <v>2392</v>
      </c>
      <c r="DB36" s="47" t="s">
        <v>2390</v>
      </c>
      <c r="DC36" s="49" t="s">
        <v>2393</v>
      </c>
      <c r="DD36" s="305"/>
      <c r="DE36" s="47" t="s">
        <v>2306</v>
      </c>
      <c r="DF36" s="47" t="s">
        <v>2258</v>
      </c>
      <c r="DG36" s="47" t="s">
        <v>2222</v>
      </c>
      <c r="DH36" s="47" t="s">
        <v>2223</v>
      </c>
      <c r="DI36" s="47" t="s">
        <v>157</v>
      </c>
      <c r="DJ36" s="47" t="s">
        <v>925</v>
      </c>
      <c r="DK36" s="47" t="s">
        <v>2224</v>
      </c>
      <c r="DL36" s="47" t="s">
        <v>2225</v>
      </c>
      <c r="DM36" s="47" t="s">
        <v>2226</v>
      </c>
      <c r="DN36" s="47" t="s">
        <v>2173</v>
      </c>
      <c r="DO36" s="47" t="s">
        <v>2227</v>
      </c>
      <c r="DP36" s="47" t="s">
        <v>2228</v>
      </c>
      <c r="DQ36" s="47" t="s">
        <v>1462</v>
      </c>
      <c r="DR36" s="47" t="s">
        <v>678</v>
      </c>
      <c r="DS36" s="47" t="s">
        <v>2394</v>
      </c>
      <c r="DT36" s="47"/>
      <c r="DU36" s="47"/>
      <c r="DV36" s="47" t="s">
        <v>56</v>
      </c>
      <c r="DW36" s="47" t="s">
        <v>56</v>
      </c>
      <c r="DX36" s="47" t="s">
        <v>56</v>
      </c>
      <c r="DY36" s="47" t="s">
        <v>56</v>
      </c>
      <c r="DZ36" s="47" t="s">
        <v>56</v>
      </c>
    </row>
    <row r="37" spans="1:130" ht="114" x14ac:dyDescent="0.25">
      <c r="A37" s="22" t="s">
        <v>2381</v>
      </c>
      <c r="B37" s="47">
        <v>37</v>
      </c>
      <c r="C37" s="47" t="s">
        <v>2373</v>
      </c>
      <c r="D37" s="47">
        <v>3799</v>
      </c>
      <c r="E37" s="96" t="s">
        <v>2213</v>
      </c>
      <c r="F37" s="96">
        <v>109</v>
      </c>
      <c r="G37" s="47" t="s">
        <v>2374</v>
      </c>
      <c r="H37" s="47" t="s">
        <v>239</v>
      </c>
      <c r="I37" s="26">
        <v>0.78549999999999998</v>
      </c>
      <c r="J37" s="47">
        <v>2018</v>
      </c>
      <c r="K37" s="47" t="s">
        <v>2273</v>
      </c>
      <c r="L37" s="26">
        <v>0.78549999999999998</v>
      </c>
      <c r="M37" s="50" t="s">
        <v>3293</v>
      </c>
      <c r="N37" s="142"/>
      <c r="O37" s="142"/>
      <c r="P37" s="142"/>
      <c r="Q37" s="142"/>
      <c r="R37" s="47" t="s">
        <v>2382</v>
      </c>
      <c r="S37" s="47">
        <v>3799056</v>
      </c>
      <c r="T37" s="47" t="s">
        <v>2389</v>
      </c>
      <c r="U37" s="139">
        <v>311</v>
      </c>
      <c r="V37" s="47">
        <v>379905600</v>
      </c>
      <c r="W37" s="47" t="s">
        <v>2395</v>
      </c>
      <c r="X37" s="47" t="s">
        <v>47</v>
      </c>
      <c r="Y37" s="47">
        <v>0</v>
      </c>
      <c r="Z37" s="47">
        <v>2019</v>
      </c>
      <c r="AA37" s="47" t="s">
        <v>2390</v>
      </c>
      <c r="AB37" s="25">
        <v>1</v>
      </c>
      <c r="AC37" s="47" t="s">
        <v>2396</v>
      </c>
      <c r="AD37" s="142"/>
      <c r="AE37" s="142"/>
      <c r="AF37" s="142"/>
      <c r="AG37" s="142"/>
      <c r="AH37" s="142"/>
      <c r="AI37" s="142"/>
      <c r="AJ37" s="142"/>
      <c r="AK37" s="142"/>
      <c r="AL37" s="142"/>
      <c r="AM37" s="142"/>
      <c r="AN37" s="142"/>
      <c r="AO37" s="142"/>
      <c r="AP37" s="142"/>
      <c r="AQ37" s="142"/>
      <c r="AR37" s="142"/>
      <c r="AS37" s="142"/>
      <c r="AT37" s="142"/>
      <c r="AU37" s="142"/>
      <c r="AV37" s="142"/>
      <c r="AW37" s="142"/>
      <c r="AX37" s="142"/>
      <c r="AY37" s="142"/>
      <c r="AZ37" s="142"/>
      <c r="BA37" s="142"/>
      <c r="BB37" s="142"/>
      <c r="BC37" s="142"/>
      <c r="BD37" s="142"/>
      <c r="BE37" s="142"/>
      <c r="BF37" s="142"/>
      <c r="BG37" s="142"/>
      <c r="BH37" s="142"/>
      <c r="BI37" s="142"/>
      <c r="BJ37" s="142"/>
      <c r="BK37" s="142"/>
      <c r="BL37" s="142"/>
      <c r="BM37" s="142"/>
      <c r="BN37" s="142"/>
      <c r="BO37" s="142"/>
      <c r="BP37" s="142"/>
      <c r="BQ37" s="142"/>
      <c r="BR37" s="142"/>
      <c r="BS37" s="142"/>
      <c r="BT37" s="142"/>
      <c r="BU37" s="142"/>
      <c r="BV37" s="142"/>
      <c r="BW37" s="142"/>
      <c r="BX37" s="142"/>
      <c r="BY37" s="142"/>
      <c r="BZ37" s="142"/>
      <c r="CA37" s="142"/>
      <c r="CB37" s="142"/>
      <c r="CC37" s="142"/>
      <c r="CD37" s="142"/>
      <c r="CE37" s="142"/>
      <c r="CF37" s="142"/>
      <c r="CG37" s="142"/>
      <c r="CH37" s="142"/>
      <c r="CI37" s="142"/>
      <c r="CJ37" s="142"/>
      <c r="CK37" s="142"/>
      <c r="CL37" s="142"/>
      <c r="CM37" s="142"/>
      <c r="CN37" s="142"/>
      <c r="CO37" s="142"/>
      <c r="CP37" s="142"/>
      <c r="CQ37" s="142"/>
      <c r="CR37" s="142"/>
      <c r="CS37" s="142"/>
      <c r="CT37" s="142"/>
      <c r="CU37" s="142"/>
      <c r="CV37" s="142"/>
      <c r="CW37" s="142"/>
      <c r="CX37" s="142"/>
      <c r="CY37" s="142"/>
      <c r="CZ37" s="142"/>
      <c r="DA37" s="47" t="s">
        <v>2392</v>
      </c>
      <c r="DB37" s="47" t="s">
        <v>2390</v>
      </c>
      <c r="DC37" s="49" t="s">
        <v>3166</v>
      </c>
      <c r="DD37" s="305"/>
      <c r="DE37" s="47" t="s">
        <v>2306</v>
      </c>
      <c r="DF37" s="47" t="s">
        <v>2258</v>
      </c>
      <c r="DG37" s="47" t="s">
        <v>2222</v>
      </c>
      <c r="DH37" s="47" t="s">
        <v>2223</v>
      </c>
      <c r="DI37" s="47" t="s">
        <v>157</v>
      </c>
      <c r="DJ37" s="47" t="s">
        <v>925</v>
      </c>
      <c r="DK37" s="47" t="s">
        <v>2224</v>
      </c>
      <c r="DL37" s="47" t="s">
        <v>2225</v>
      </c>
      <c r="DM37" s="47" t="s">
        <v>2226</v>
      </c>
      <c r="DN37" s="47" t="s">
        <v>2173</v>
      </c>
      <c r="DO37" s="47" t="s">
        <v>2227</v>
      </c>
      <c r="DP37" s="47" t="s">
        <v>2228</v>
      </c>
      <c r="DQ37" s="47" t="s">
        <v>1462</v>
      </c>
      <c r="DR37" s="47" t="s">
        <v>678</v>
      </c>
      <c r="DS37" s="47" t="s">
        <v>2394</v>
      </c>
      <c r="DT37" s="47"/>
      <c r="DU37" s="47"/>
      <c r="DV37" s="47" t="s">
        <v>56</v>
      </c>
      <c r="DW37" s="47" t="s">
        <v>56</v>
      </c>
      <c r="DX37" s="47" t="s">
        <v>56</v>
      </c>
      <c r="DY37" s="47" t="s">
        <v>56</v>
      </c>
      <c r="DZ37" s="47" t="s">
        <v>56</v>
      </c>
    </row>
    <row r="38" spans="1:130" ht="99.75" x14ac:dyDescent="0.25">
      <c r="A38" s="22" t="s">
        <v>2381</v>
      </c>
      <c r="B38" s="47">
        <v>37</v>
      </c>
      <c r="C38" s="47" t="s">
        <v>2373</v>
      </c>
      <c r="D38" s="47">
        <v>3799</v>
      </c>
      <c r="E38" s="96" t="s">
        <v>2213</v>
      </c>
      <c r="F38" s="96">
        <v>109</v>
      </c>
      <c r="G38" s="47" t="s">
        <v>2374</v>
      </c>
      <c r="H38" s="47" t="s">
        <v>239</v>
      </c>
      <c r="I38" s="26">
        <v>0.78549999999999998</v>
      </c>
      <c r="J38" s="47">
        <v>2018</v>
      </c>
      <c r="K38" s="47" t="s">
        <v>2273</v>
      </c>
      <c r="L38" s="26">
        <v>0.78549999999999998</v>
      </c>
      <c r="M38" s="50" t="s">
        <v>3293</v>
      </c>
      <c r="N38" s="142"/>
      <c r="O38" s="142"/>
      <c r="P38" s="142"/>
      <c r="Q38" s="142"/>
      <c r="R38" s="47" t="s">
        <v>2382</v>
      </c>
      <c r="S38" s="47">
        <v>3799058</v>
      </c>
      <c r="T38" s="47" t="s">
        <v>2397</v>
      </c>
      <c r="U38" s="139">
        <v>312</v>
      </c>
      <c r="V38" s="47">
        <v>379905800</v>
      </c>
      <c r="W38" s="47" t="s">
        <v>3167</v>
      </c>
      <c r="X38" s="47" t="s">
        <v>47</v>
      </c>
      <c r="Y38" s="47">
        <v>0</v>
      </c>
      <c r="Z38" s="47">
        <v>2019</v>
      </c>
      <c r="AA38" s="47" t="s">
        <v>2248</v>
      </c>
      <c r="AB38" s="47">
        <v>4</v>
      </c>
      <c r="AC38" s="108" t="s">
        <v>2398</v>
      </c>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108"/>
      <c r="AZ38" s="108"/>
      <c r="BA38" s="108"/>
      <c r="BB38" s="108"/>
      <c r="BC38" s="108"/>
      <c r="BD38" s="108"/>
      <c r="BE38" s="108"/>
      <c r="BF38" s="108"/>
      <c r="BG38" s="108"/>
      <c r="BH38" s="108"/>
      <c r="BI38" s="108"/>
      <c r="BJ38" s="108"/>
      <c r="BK38" s="108"/>
      <c r="BL38" s="108"/>
      <c r="BM38" s="108"/>
      <c r="BN38" s="108"/>
      <c r="BO38" s="108"/>
      <c r="BP38" s="108"/>
      <c r="BQ38" s="108"/>
      <c r="BR38" s="108"/>
      <c r="BS38" s="108"/>
      <c r="BT38" s="108"/>
      <c r="BU38" s="108"/>
      <c r="BV38" s="108"/>
      <c r="BW38" s="108"/>
      <c r="BX38" s="108"/>
      <c r="BY38" s="108"/>
      <c r="BZ38" s="108"/>
      <c r="CA38" s="108"/>
      <c r="CB38" s="108"/>
      <c r="CC38" s="108"/>
      <c r="CD38" s="108"/>
      <c r="CE38" s="108"/>
      <c r="CF38" s="108"/>
      <c r="CG38" s="108"/>
      <c r="CH38" s="108"/>
      <c r="CI38" s="108"/>
      <c r="CJ38" s="108"/>
      <c r="CK38" s="108"/>
      <c r="CL38" s="108"/>
      <c r="CM38" s="108"/>
      <c r="CN38" s="108"/>
      <c r="CO38" s="108"/>
      <c r="CP38" s="108"/>
      <c r="CQ38" s="108"/>
      <c r="CR38" s="108"/>
      <c r="CS38" s="108"/>
      <c r="CT38" s="108"/>
      <c r="CU38" s="108"/>
      <c r="CV38" s="108"/>
      <c r="CW38" s="108"/>
      <c r="CX38" s="108"/>
      <c r="CY38" s="108"/>
      <c r="CZ38" s="108"/>
      <c r="DA38" s="47" t="s">
        <v>2392</v>
      </c>
      <c r="DB38" s="47" t="s">
        <v>2386</v>
      </c>
      <c r="DC38" s="49" t="s">
        <v>2399</v>
      </c>
      <c r="DD38" s="305"/>
      <c r="DE38" s="47" t="s">
        <v>2306</v>
      </c>
      <c r="DF38" s="47" t="s">
        <v>2258</v>
      </c>
      <c r="DG38" s="47" t="s">
        <v>2222</v>
      </c>
      <c r="DH38" s="47" t="s">
        <v>2223</v>
      </c>
      <c r="DI38" s="47" t="s">
        <v>157</v>
      </c>
      <c r="DJ38" s="47" t="s">
        <v>925</v>
      </c>
      <c r="DK38" s="47" t="s">
        <v>2224</v>
      </c>
      <c r="DL38" s="47" t="s">
        <v>2225</v>
      </c>
      <c r="DM38" s="47" t="s">
        <v>2226</v>
      </c>
      <c r="DN38" s="47" t="s">
        <v>2173</v>
      </c>
      <c r="DO38" s="47" t="s">
        <v>2227</v>
      </c>
      <c r="DP38" s="47" t="s">
        <v>2228</v>
      </c>
      <c r="DQ38" s="47" t="s">
        <v>1462</v>
      </c>
      <c r="DR38" s="47" t="s">
        <v>678</v>
      </c>
      <c r="DS38" s="47" t="s">
        <v>2400</v>
      </c>
      <c r="DT38" s="47"/>
      <c r="DU38" s="47" t="s">
        <v>56</v>
      </c>
      <c r="DV38" s="47" t="s">
        <v>56</v>
      </c>
      <c r="DW38" s="47" t="s">
        <v>56</v>
      </c>
      <c r="DX38" s="47" t="s">
        <v>56</v>
      </c>
      <c r="DY38" s="47" t="s">
        <v>56</v>
      </c>
      <c r="DZ38" s="47" t="s">
        <v>56</v>
      </c>
    </row>
    <row r="39" spans="1:130" ht="409.5" x14ac:dyDescent="0.25">
      <c r="A39" s="29" t="s">
        <v>2401</v>
      </c>
      <c r="B39" s="30">
        <v>23</v>
      </c>
      <c r="C39" s="30" t="s">
        <v>2402</v>
      </c>
      <c r="D39" s="30">
        <v>2301</v>
      </c>
      <c r="E39" s="96" t="s">
        <v>2403</v>
      </c>
      <c r="F39" s="96">
        <v>110</v>
      </c>
      <c r="G39" s="30" t="s">
        <v>2895</v>
      </c>
      <c r="H39" s="30" t="s">
        <v>239</v>
      </c>
      <c r="I39" s="30" t="s">
        <v>83</v>
      </c>
      <c r="J39" s="30">
        <v>2019</v>
      </c>
      <c r="K39" s="30" t="s">
        <v>2404</v>
      </c>
      <c r="L39" s="30">
        <v>100</v>
      </c>
      <c r="M39" s="96" t="s">
        <v>3297</v>
      </c>
      <c r="N39" s="96"/>
      <c r="O39" s="96"/>
      <c r="P39" s="96"/>
      <c r="Q39" s="96"/>
      <c r="R39" s="30" t="s">
        <v>2405</v>
      </c>
      <c r="S39" s="48">
        <v>2301003</v>
      </c>
      <c r="T39" s="17" t="s">
        <v>2406</v>
      </c>
      <c r="U39" s="139">
        <v>313</v>
      </c>
      <c r="V39" s="48" t="s">
        <v>2407</v>
      </c>
      <c r="W39" s="17" t="s">
        <v>2408</v>
      </c>
      <c r="X39" s="47" t="s">
        <v>47</v>
      </c>
      <c r="Y39" s="47" t="s">
        <v>83</v>
      </c>
      <c r="Z39" s="47">
        <v>2019</v>
      </c>
      <c r="AA39" s="32" t="s">
        <v>2409</v>
      </c>
      <c r="AB39" s="47">
        <v>388</v>
      </c>
      <c r="AC39" s="47" t="s">
        <v>2896</v>
      </c>
      <c r="AD39" s="142"/>
      <c r="AE39" s="142"/>
      <c r="AF39" s="142"/>
      <c r="AG39" s="142"/>
      <c r="AH39" s="142"/>
      <c r="AI39" s="142"/>
      <c r="AJ39" s="142"/>
      <c r="AK39" s="142"/>
      <c r="AL39" s="142"/>
      <c r="AM39" s="142"/>
      <c r="AN39" s="142"/>
      <c r="AO39" s="142"/>
      <c r="AP39" s="142"/>
      <c r="AQ39" s="142"/>
      <c r="AR39" s="142"/>
      <c r="AS39" s="142"/>
      <c r="AT39" s="142"/>
      <c r="AU39" s="142"/>
      <c r="AV39" s="142"/>
      <c r="AW39" s="142"/>
      <c r="AX39" s="142"/>
      <c r="AY39" s="142"/>
      <c r="AZ39" s="142"/>
      <c r="BA39" s="142"/>
      <c r="BB39" s="142"/>
      <c r="BC39" s="142"/>
      <c r="BD39" s="142"/>
      <c r="BE39" s="142"/>
      <c r="BF39" s="142"/>
      <c r="BG39" s="142"/>
      <c r="BH39" s="142"/>
      <c r="BI39" s="142"/>
      <c r="BJ39" s="142"/>
      <c r="BK39" s="142"/>
      <c r="BL39" s="142"/>
      <c r="BM39" s="142"/>
      <c r="BN39" s="142"/>
      <c r="BO39" s="142"/>
      <c r="BP39" s="142"/>
      <c r="BQ39" s="142"/>
      <c r="BR39" s="142"/>
      <c r="BS39" s="142"/>
      <c r="BT39" s="142"/>
      <c r="BU39" s="142"/>
      <c r="BV39" s="142"/>
      <c r="BW39" s="142"/>
      <c r="BX39" s="142"/>
      <c r="BY39" s="142"/>
      <c r="BZ39" s="142"/>
      <c r="CA39" s="142"/>
      <c r="CB39" s="142"/>
      <c r="CC39" s="142"/>
      <c r="CD39" s="142"/>
      <c r="CE39" s="142"/>
      <c r="CF39" s="142"/>
      <c r="CG39" s="142"/>
      <c r="CH39" s="142"/>
      <c r="CI39" s="142"/>
      <c r="CJ39" s="142"/>
      <c r="CK39" s="142"/>
      <c r="CL39" s="142"/>
      <c r="CM39" s="142"/>
      <c r="CN39" s="142"/>
      <c r="CO39" s="142"/>
      <c r="CP39" s="142"/>
      <c r="CQ39" s="142"/>
      <c r="CR39" s="142"/>
      <c r="CS39" s="142"/>
      <c r="CT39" s="142"/>
      <c r="CU39" s="142"/>
      <c r="CV39" s="142"/>
      <c r="CW39" s="142"/>
      <c r="CX39" s="142"/>
      <c r="CY39" s="142"/>
      <c r="CZ39" s="142"/>
      <c r="DA39" s="32" t="s">
        <v>2409</v>
      </c>
      <c r="DB39" s="32" t="s">
        <v>3168</v>
      </c>
      <c r="DC39" s="49" t="s">
        <v>2410</v>
      </c>
      <c r="DD39" s="305">
        <v>1719000000</v>
      </c>
      <c r="DE39" s="47" t="s">
        <v>2257</v>
      </c>
      <c r="DF39" s="47" t="s">
        <v>2411</v>
      </c>
      <c r="DG39" s="32" t="s">
        <v>2412</v>
      </c>
      <c r="DH39" s="47" t="s">
        <v>2169</v>
      </c>
      <c r="DI39" s="32" t="s">
        <v>157</v>
      </c>
      <c r="DJ39" s="32" t="s">
        <v>2413</v>
      </c>
      <c r="DK39" s="32" t="s">
        <v>2414</v>
      </c>
      <c r="DL39" s="47" t="s">
        <v>2225</v>
      </c>
      <c r="DM39" s="47" t="s">
        <v>2226</v>
      </c>
      <c r="DN39" s="32" t="s">
        <v>2415</v>
      </c>
      <c r="DO39" s="32" t="s">
        <v>2416</v>
      </c>
      <c r="DP39" s="32" t="s">
        <v>99</v>
      </c>
      <c r="DQ39" s="32" t="s">
        <v>1462</v>
      </c>
      <c r="DR39" s="32" t="s">
        <v>1380</v>
      </c>
      <c r="DS39" s="47" t="s">
        <v>2417</v>
      </c>
      <c r="DT39" s="47" t="s">
        <v>2418</v>
      </c>
      <c r="DU39" s="47" t="s">
        <v>56</v>
      </c>
      <c r="DV39" s="47" t="s">
        <v>56</v>
      </c>
      <c r="DW39" s="47" t="s">
        <v>56</v>
      </c>
      <c r="DX39" s="47" t="s">
        <v>56</v>
      </c>
      <c r="DY39" s="47" t="s">
        <v>56</v>
      </c>
      <c r="DZ39" s="47" t="s">
        <v>56</v>
      </c>
    </row>
    <row r="40" spans="1:130" ht="409.5" x14ac:dyDescent="0.25">
      <c r="A40" s="29" t="s">
        <v>2401</v>
      </c>
      <c r="B40" s="30">
        <v>23</v>
      </c>
      <c r="C40" s="28" t="s">
        <v>2402</v>
      </c>
      <c r="D40" s="28">
        <v>2301</v>
      </c>
      <c r="E40" s="96" t="s">
        <v>2403</v>
      </c>
      <c r="F40" s="96">
        <v>110</v>
      </c>
      <c r="G40" s="30" t="s">
        <v>2895</v>
      </c>
      <c r="H40" s="30" t="s">
        <v>239</v>
      </c>
      <c r="I40" s="30" t="s">
        <v>83</v>
      </c>
      <c r="J40" s="30">
        <v>2019</v>
      </c>
      <c r="K40" s="30" t="s">
        <v>2404</v>
      </c>
      <c r="L40" s="30">
        <v>100</v>
      </c>
      <c r="M40" s="96" t="s">
        <v>3297</v>
      </c>
      <c r="N40" s="96"/>
      <c r="O40" s="96"/>
      <c r="P40" s="96"/>
      <c r="Q40" s="96"/>
      <c r="R40" s="30" t="s">
        <v>2405</v>
      </c>
      <c r="S40" s="47">
        <v>2399058</v>
      </c>
      <c r="T40" s="28" t="s">
        <v>2419</v>
      </c>
      <c r="U40" s="139">
        <v>314</v>
      </c>
      <c r="V40" s="31" t="s">
        <v>2420</v>
      </c>
      <c r="W40" s="32" t="s">
        <v>2421</v>
      </c>
      <c r="X40" s="50" t="s">
        <v>47</v>
      </c>
      <c r="Y40" s="47" t="s">
        <v>83</v>
      </c>
      <c r="Z40" s="47">
        <v>2019</v>
      </c>
      <c r="AA40" s="32" t="s">
        <v>2409</v>
      </c>
      <c r="AB40" s="47">
        <v>288</v>
      </c>
      <c r="AC40" s="47" t="s">
        <v>3169</v>
      </c>
      <c r="AD40" s="142"/>
      <c r="AE40" s="142"/>
      <c r="AF40" s="142"/>
      <c r="AG40" s="142"/>
      <c r="AH40" s="142"/>
      <c r="AI40" s="142"/>
      <c r="AJ40" s="142"/>
      <c r="AK40" s="142"/>
      <c r="AL40" s="142"/>
      <c r="AM40" s="142"/>
      <c r="AN40" s="142"/>
      <c r="AO40" s="142"/>
      <c r="AP40" s="142"/>
      <c r="AQ40" s="142"/>
      <c r="AR40" s="142"/>
      <c r="AS40" s="142"/>
      <c r="AT40" s="142"/>
      <c r="AU40" s="142"/>
      <c r="AV40" s="142"/>
      <c r="AW40" s="142"/>
      <c r="AX40" s="142"/>
      <c r="AY40" s="142"/>
      <c r="AZ40" s="142"/>
      <c r="BA40" s="142"/>
      <c r="BB40" s="142"/>
      <c r="BC40" s="142"/>
      <c r="BD40" s="142"/>
      <c r="BE40" s="142"/>
      <c r="BF40" s="142"/>
      <c r="BG40" s="142"/>
      <c r="BH40" s="142"/>
      <c r="BI40" s="142"/>
      <c r="BJ40" s="142"/>
      <c r="BK40" s="142"/>
      <c r="BL40" s="142"/>
      <c r="BM40" s="142"/>
      <c r="BN40" s="142"/>
      <c r="BO40" s="142"/>
      <c r="BP40" s="142"/>
      <c r="BQ40" s="142"/>
      <c r="BR40" s="142"/>
      <c r="BS40" s="142"/>
      <c r="BT40" s="142"/>
      <c r="BU40" s="142"/>
      <c r="BV40" s="142"/>
      <c r="BW40" s="142"/>
      <c r="BX40" s="142"/>
      <c r="BY40" s="142"/>
      <c r="BZ40" s="142"/>
      <c r="CA40" s="142"/>
      <c r="CB40" s="142"/>
      <c r="CC40" s="142"/>
      <c r="CD40" s="142"/>
      <c r="CE40" s="142"/>
      <c r="CF40" s="142"/>
      <c r="CG40" s="142"/>
      <c r="CH40" s="142"/>
      <c r="CI40" s="142"/>
      <c r="CJ40" s="142"/>
      <c r="CK40" s="142"/>
      <c r="CL40" s="142"/>
      <c r="CM40" s="142"/>
      <c r="CN40" s="142"/>
      <c r="CO40" s="142"/>
      <c r="CP40" s="142"/>
      <c r="CQ40" s="142"/>
      <c r="CR40" s="142"/>
      <c r="CS40" s="142"/>
      <c r="CT40" s="142"/>
      <c r="CU40" s="142"/>
      <c r="CV40" s="142"/>
      <c r="CW40" s="142"/>
      <c r="CX40" s="142"/>
      <c r="CY40" s="142"/>
      <c r="CZ40" s="142"/>
      <c r="DA40" s="32" t="s">
        <v>2409</v>
      </c>
      <c r="DB40" s="32" t="s">
        <v>3168</v>
      </c>
      <c r="DC40" s="49" t="s">
        <v>3170</v>
      </c>
      <c r="DD40" s="305"/>
      <c r="DE40" s="47" t="s">
        <v>2257</v>
      </c>
      <c r="DF40" s="47" t="s">
        <v>2411</v>
      </c>
      <c r="DG40" s="32" t="s">
        <v>2412</v>
      </c>
      <c r="DH40" s="47" t="s">
        <v>2169</v>
      </c>
      <c r="DI40" s="32" t="s">
        <v>157</v>
      </c>
      <c r="DJ40" s="32" t="s">
        <v>2413</v>
      </c>
      <c r="DK40" s="32" t="s">
        <v>2414</v>
      </c>
      <c r="DL40" s="47" t="s">
        <v>2225</v>
      </c>
      <c r="DM40" s="47" t="s">
        <v>2226</v>
      </c>
      <c r="DN40" s="32" t="s">
        <v>2415</v>
      </c>
      <c r="DO40" s="32" t="s">
        <v>2416</v>
      </c>
      <c r="DP40" s="32" t="s">
        <v>99</v>
      </c>
      <c r="DQ40" s="32" t="s">
        <v>1462</v>
      </c>
      <c r="DR40" s="32" t="s">
        <v>1380</v>
      </c>
      <c r="DS40" s="47" t="s">
        <v>2417</v>
      </c>
      <c r="DT40" s="47" t="s">
        <v>2418</v>
      </c>
      <c r="DU40" s="47" t="s">
        <v>56</v>
      </c>
      <c r="DV40" s="47" t="s">
        <v>56</v>
      </c>
      <c r="DW40" s="47" t="s">
        <v>56</v>
      </c>
      <c r="DX40" s="47" t="s">
        <v>56</v>
      </c>
      <c r="DY40" s="47" t="s">
        <v>56</v>
      </c>
      <c r="DZ40" s="47" t="s">
        <v>56</v>
      </c>
    </row>
    <row r="41" spans="1:130" ht="409.5" x14ac:dyDescent="0.25">
      <c r="A41" s="29" t="s">
        <v>2401</v>
      </c>
      <c r="B41" s="30">
        <v>23</v>
      </c>
      <c r="C41" s="30" t="s">
        <v>2402</v>
      </c>
      <c r="D41" s="30">
        <v>2301</v>
      </c>
      <c r="E41" s="96" t="s">
        <v>2403</v>
      </c>
      <c r="F41" s="96">
        <v>111</v>
      </c>
      <c r="G41" s="47" t="s">
        <v>2897</v>
      </c>
      <c r="H41" s="30" t="s">
        <v>239</v>
      </c>
      <c r="I41" s="30" t="s">
        <v>83</v>
      </c>
      <c r="J41" s="30">
        <v>2019</v>
      </c>
      <c r="K41" s="30" t="s">
        <v>2404</v>
      </c>
      <c r="L41" s="30">
        <v>100</v>
      </c>
      <c r="M41" s="47" t="s">
        <v>3298</v>
      </c>
      <c r="N41" s="142"/>
      <c r="O41" s="142"/>
      <c r="P41" s="142"/>
      <c r="Q41" s="142"/>
      <c r="R41" s="30" t="s">
        <v>2422</v>
      </c>
      <c r="S41" s="48">
        <v>2301003</v>
      </c>
      <c r="T41" s="47" t="s">
        <v>2423</v>
      </c>
      <c r="U41" s="139">
        <v>315</v>
      </c>
      <c r="V41" s="48" t="s">
        <v>2407</v>
      </c>
      <c r="W41" s="17" t="s">
        <v>2424</v>
      </c>
      <c r="X41" s="50" t="s">
        <v>47</v>
      </c>
      <c r="Y41" s="47" t="s">
        <v>83</v>
      </c>
      <c r="Z41" s="47">
        <v>2019</v>
      </c>
      <c r="AA41" s="32" t="s">
        <v>2409</v>
      </c>
      <c r="AB41" s="56">
        <v>6728</v>
      </c>
      <c r="AC41" s="47" t="s">
        <v>3171</v>
      </c>
      <c r="AD41" s="142"/>
      <c r="AE41" s="142"/>
      <c r="AF41" s="142"/>
      <c r="AG41" s="142"/>
      <c r="AH41" s="142"/>
      <c r="AI41" s="142"/>
      <c r="AJ41" s="142"/>
      <c r="AK41" s="142"/>
      <c r="AL41" s="142"/>
      <c r="AM41" s="142"/>
      <c r="AN41" s="142"/>
      <c r="AO41" s="142"/>
      <c r="AP41" s="142"/>
      <c r="AQ41" s="142"/>
      <c r="AR41" s="142"/>
      <c r="AS41" s="142"/>
      <c r="AT41" s="142"/>
      <c r="AU41" s="142"/>
      <c r="AV41" s="142"/>
      <c r="AW41" s="142"/>
      <c r="AX41" s="142"/>
      <c r="AY41" s="142"/>
      <c r="AZ41" s="142"/>
      <c r="BA41" s="142"/>
      <c r="BB41" s="142"/>
      <c r="BC41" s="142"/>
      <c r="BD41" s="142"/>
      <c r="BE41" s="142"/>
      <c r="BF41" s="142"/>
      <c r="BG41" s="142"/>
      <c r="BH41" s="142"/>
      <c r="BI41" s="142"/>
      <c r="BJ41" s="142"/>
      <c r="BK41" s="142"/>
      <c r="BL41" s="142"/>
      <c r="BM41" s="142"/>
      <c r="BN41" s="142"/>
      <c r="BO41" s="142"/>
      <c r="BP41" s="142"/>
      <c r="BQ41" s="142"/>
      <c r="BR41" s="142"/>
      <c r="BS41" s="142"/>
      <c r="BT41" s="142"/>
      <c r="BU41" s="142"/>
      <c r="BV41" s="142"/>
      <c r="BW41" s="142"/>
      <c r="BX41" s="142"/>
      <c r="BY41" s="142"/>
      <c r="BZ41" s="142"/>
      <c r="CA41" s="142"/>
      <c r="CB41" s="142"/>
      <c r="CC41" s="142"/>
      <c r="CD41" s="142"/>
      <c r="CE41" s="142"/>
      <c r="CF41" s="142"/>
      <c r="CG41" s="142"/>
      <c r="CH41" s="142"/>
      <c r="CI41" s="142"/>
      <c r="CJ41" s="142"/>
      <c r="CK41" s="142"/>
      <c r="CL41" s="142"/>
      <c r="CM41" s="142"/>
      <c r="CN41" s="142"/>
      <c r="CO41" s="142"/>
      <c r="CP41" s="142"/>
      <c r="CQ41" s="142"/>
      <c r="CR41" s="142"/>
      <c r="CS41" s="142"/>
      <c r="CT41" s="142"/>
      <c r="CU41" s="142"/>
      <c r="CV41" s="142"/>
      <c r="CW41" s="142"/>
      <c r="CX41" s="142"/>
      <c r="CY41" s="142"/>
      <c r="CZ41" s="142"/>
      <c r="DA41" s="32" t="s">
        <v>2409</v>
      </c>
      <c r="DB41" s="32" t="s">
        <v>3168</v>
      </c>
      <c r="DC41" s="49" t="s">
        <v>3172</v>
      </c>
      <c r="DD41" s="305"/>
      <c r="DE41" s="47" t="s">
        <v>2257</v>
      </c>
      <c r="DF41" s="47" t="s">
        <v>2411</v>
      </c>
      <c r="DG41" s="32" t="s">
        <v>2412</v>
      </c>
      <c r="DH41" s="47" t="s">
        <v>2169</v>
      </c>
      <c r="DI41" s="32" t="s">
        <v>157</v>
      </c>
      <c r="DJ41" s="32" t="s">
        <v>2413</v>
      </c>
      <c r="DK41" s="32" t="s">
        <v>2414</v>
      </c>
      <c r="DL41" s="47" t="s">
        <v>2225</v>
      </c>
      <c r="DM41" s="47" t="s">
        <v>2226</v>
      </c>
      <c r="DN41" s="32" t="s">
        <v>2415</v>
      </c>
      <c r="DO41" s="32" t="s">
        <v>2416</v>
      </c>
      <c r="DP41" s="32" t="s">
        <v>99</v>
      </c>
      <c r="DQ41" s="32" t="s">
        <v>1462</v>
      </c>
      <c r="DR41" s="32" t="s">
        <v>1380</v>
      </c>
      <c r="DS41" s="47" t="s">
        <v>2417</v>
      </c>
      <c r="DT41" s="47" t="s">
        <v>2418</v>
      </c>
      <c r="DU41" s="47" t="s">
        <v>56</v>
      </c>
      <c r="DV41" s="47" t="s">
        <v>56</v>
      </c>
      <c r="DW41" s="47" t="s">
        <v>56</v>
      </c>
      <c r="DX41" s="47" t="s">
        <v>56</v>
      </c>
      <c r="DY41" s="47" t="s">
        <v>56</v>
      </c>
      <c r="DZ41" s="47" t="s">
        <v>56</v>
      </c>
    </row>
    <row r="42" spans="1:130" ht="156.75" x14ac:dyDescent="0.25">
      <c r="A42" s="22" t="s">
        <v>2155</v>
      </c>
      <c r="B42" s="30">
        <v>23</v>
      </c>
      <c r="C42" s="30" t="s">
        <v>2402</v>
      </c>
      <c r="D42" s="30">
        <v>2301</v>
      </c>
      <c r="E42" s="96" t="s">
        <v>2403</v>
      </c>
      <c r="F42" s="96">
        <v>111</v>
      </c>
      <c r="G42" s="47" t="s">
        <v>2897</v>
      </c>
      <c r="H42" s="30" t="s">
        <v>239</v>
      </c>
      <c r="I42" s="30" t="s">
        <v>83</v>
      </c>
      <c r="J42" s="30">
        <v>2019</v>
      </c>
      <c r="K42" s="30" t="s">
        <v>2404</v>
      </c>
      <c r="L42" s="30">
        <v>100</v>
      </c>
      <c r="M42" s="50" t="s">
        <v>3298</v>
      </c>
      <c r="N42" s="142"/>
      <c r="O42" s="142"/>
      <c r="P42" s="142"/>
      <c r="Q42" s="142"/>
      <c r="R42" s="308" t="s">
        <v>2425</v>
      </c>
      <c r="S42" s="48">
        <v>2301003</v>
      </c>
      <c r="T42" s="47" t="s">
        <v>2426</v>
      </c>
      <c r="U42" s="139">
        <v>316</v>
      </c>
      <c r="V42" s="48" t="s">
        <v>2407</v>
      </c>
      <c r="W42" s="47" t="s">
        <v>2427</v>
      </c>
      <c r="X42" s="47" t="s">
        <v>47</v>
      </c>
      <c r="Y42" s="47">
        <v>6</v>
      </c>
      <c r="Z42" s="47">
        <v>2019</v>
      </c>
      <c r="AA42" s="47" t="s">
        <v>1934</v>
      </c>
      <c r="AB42" s="25">
        <v>8</v>
      </c>
      <c r="AC42" s="25" t="s">
        <v>2428</v>
      </c>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c r="CE42" s="25"/>
      <c r="CF42" s="25"/>
      <c r="CG42" s="25"/>
      <c r="CH42" s="25"/>
      <c r="CI42" s="25"/>
      <c r="CJ42" s="25"/>
      <c r="CK42" s="25"/>
      <c r="CL42" s="25"/>
      <c r="CM42" s="25"/>
      <c r="CN42" s="25"/>
      <c r="CO42" s="25"/>
      <c r="CP42" s="25"/>
      <c r="CQ42" s="25"/>
      <c r="CR42" s="25"/>
      <c r="CS42" s="25"/>
      <c r="CT42" s="25"/>
      <c r="CU42" s="25"/>
      <c r="CV42" s="25"/>
      <c r="CW42" s="25"/>
      <c r="CX42" s="25"/>
      <c r="CY42" s="25"/>
      <c r="CZ42" s="25"/>
      <c r="DA42" s="47" t="s">
        <v>2429</v>
      </c>
      <c r="DB42" s="32" t="s">
        <v>3168</v>
      </c>
      <c r="DC42" s="49" t="s">
        <v>2430</v>
      </c>
      <c r="DD42" s="305"/>
      <c r="DE42" s="47" t="s">
        <v>2166</v>
      </c>
      <c r="DF42" s="47" t="s">
        <v>2431</v>
      </c>
      <c r="DG42" s="47" t="s">
        <v>2222</v>
      </c>
      <c r="DH42" s="47" t="s">
        <v>2223</v>
      </c>
      <c r="DI42" s="47" t="s">
        <v>157</v>
      </c>
      <c r="DJ42" s="47" t="s">
        <v>1660</v>
      </c>
      <c r="DK42" s="47" t="s">
        <v>2170</v>
      </c>
      <c r="DL42" s="47" t="s">
        <v>2225</v>
      </c>
      <c r="DM42" s="47" t="s">
        <v>2226</v>
      </c>
      <c r="DN42" s="47" t="s">
        <v>2173</v>
      </c>
      <c r="DO42" s="47" t="s">
        <v>2227</v>
      </c>
      <c r="DP42" s="47" t="s">
        <v>2228</v>
      </c>
      <c r="DQ42" s="47" t="s">
        <v>1462</v>
      </c>
      <c r="DR42" s="47" t="s">
        <v>1380</v>
      </c>
      <c r="DS42" s="47" t="s">
        <v>2229</v>
      </c>
      <c r="DT42" s="47" t="s">
        <v>2432</v>
      </c>
      <c r="DU42" s="47" t="s">
        <v>56</v>
      </c>
      <c r="DV42" s="47" t="s">
        <v>56</v>
      </c>
      <c r="DW42" s="47" t="s">
        <v>56</v>
      </c>
      <c r="DX42" s="47" t="s">
        <v>56</v>
      </c>
      <c r="DY42" s="47" t="s">
        <v>56</v>
      </c>
      <c r="DZ42" s="47" t="s">
        <v>56</v>
      </c>
    </row>
    <row r="43" spans="1:130" ht="156.75" x14ac:dyDescent="0.25">
      <c r="A43" s="22" t="s">
        <v>2155</v>
      </c>
      <c r="B43" s="30">
        <v>23</v>
      </c>
      <c r="C43" s="30" t="s">
        <v>2402</v>
      </c>
      <c r="D43" s="30">
        <v>2301</v>
      </c>
      <c r="E43" s="96" t="s">
        <v>2403</v>
      </c>
      <c r="F43" s="96">
        <v>111</v>
      </c>
      <c r="G43" s="47" t="s">
        <v>2897</v>
      </c>
      <c r="H43" s="30" t="s">
        <v>239</v>
      </c>
      <c r="I43" s="30" t="s">
        <v>83</v>
      </c>
      <c r="J43" s="30">
        <v>2019</v>
      </c>
      <c r="K43" s="30" t="s">
        <v>2404</v>
      </c>
      <c r="L43" s="30">
        <v>100</v>
      </c>
      <c r="M43" s="50" t="s">
        <v>3298</v>
      </c>
      <c r="N43" s="142"/>
      <c r="O43" s="142"/>
      <c r="P43" s="142"/>
      <c r="Q43" s="142"/>
      <c r="R43" s="308"/>
      <c r="S43" s="48">
        <v>2301003</v>
      </c>
      <c r="T43" s="47" t="s">
        <v>2433</v>
      </c>
      <c r="U43" s="139">
        <v>317</v>
      </c>
      <c r="V43" s="48" t="s">
        <v>2407</v>
      </c>
      <c r="W43" s="47" t="s">
        <v>2434</v>
      </c>
      <c r="X43" s="47" t="s">
        <v>47</v>
      </c>
      <c r="Y43" s="47">
        <v>6</v>
      </c>
      <c r="Z43" s="47">
        <v>2019</v>
      </c>
      <c r="AA43" s="47" t="s">
        <v>1934</v>
      </c>
      <c r="AB43" s="25">
        <v>8</v>
      </c>
      <c r="AC43" s="25" t="s">
        <v>2435</v>
      </c>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c r="CB43" s="25"/>
      <c r="CC43" s="25"/>
      <c r="CD43" s="25"/>
      <c r="CE43" s="25"/>
      <c r="CF43" s="25"/>
      <c r="CG43" s="25"/>
      <c r="CH43" s="25"/>
      <c r="CI43" s="25"/>
      <c r="CJ43" s="25"/>
      <c r="CK43" s="25"/>
      <c r="CL43" s="25"/>
      <c r="CM43" s="25"/>
      <c r="CN43" s="25"/>
      <c r="CO43" s="25"/>
      <c r="CP43" s="25"/>
      <c r="CQ43" s="25"/>
      <c r="CR43" s="25"/>
      <c r="CS43" s="25"/>
      <c r="CT43" s="25"/>
      <c r="CU43" s="25"/>
      <c r="CV43" s="25"/>
      <c r="CW43" s="25"/>
      <c r="CX43" s="25"/>
      <c r="CY43" s="25"/>
      <c r="CZ43" s="25"/>
      <c r="DA43" s="47" t="s">
        <v>2436</v>
      </c>
      <c r="DB43" s="47" t="s">
        <v>2437</v>
      </c>
      <c r="DC43" s="49" t="s">
        <v>2438</v>
      </c>
      <c r="DD43" s="305"/>
      <c r="DE43" s="47" t="s">
        <v>2166</v>
      </c>
      <c r="DF43" s="47" t="s">
        <v>2431</v>
      </c>
      <c r="DG43" s="47" t="s">
        <v>2222</v>
      </c>
      <c r="DH43" s="47" t="s">
        <v>2223</v>
      </c>
      <c r="DI43" s="47" t="s">
        <v>157</v>
      </c>
      <c r="DJ43" s="47" t="s">
        <v>1660</v>
      </c>
      <c r="DK43" s="47" t="s">
        <v>2170</v>
      </c>
      <c r="DL43" s="47" t="s">
        <v>2225</v>
      </c>
      <c r="DM43" s="47" t="s">
        <v>2226</v>
      </c>
      <c r="DN43" s="47" t="s">
        <v>2173</v>
      </c>
      <c r="DO43" s="47" t="s">
        <v>2227</v>
      </c>
      <c r="DP43" s="47" t="s">
        <v>2228</v>
      </c>
      <c r="DQ43" s="47" t="s">
        <v>1462</v>
      </c>
      <c r="DR43" s="47" t="s">
        <v>1380</v>
      </c>
      <c r="DS43" s="47" t="s">
        <v>2229</v>
      </c>
      <c r="DT43" s="47" t="s">
        <v>2432</v>
      </c>
      <c r="DU43" s="47" t="s">
        <v>56</v>
      </c>
      <c r="DV43" s="47" t="s">
        <v>56</v>
      </c>
      <c r="DW43" s="47" t="s">
        <v>56</v>
      </c>
      <c r="DX43" s="47" t="s">
        <v>56</v>
      </c>
      <c r="DY43" s="47" t="s">
        <v>56</v>
      </c>
      <c r="DZ43" s="47" t="s">
        <v>56</v>
      </c>
    </row>
    <row r="44" spans="1:130" ht="228" x14ac:dyDescent="0.25">
      <c r="A44" s="106" t="s">
        <v>2439</v>
      </c>
      <c r="B44" s="46" t="s">
        <v>2440</v>
      </c>
      <c r="C44" s="46" t="s">
        <v>2441</v>
      </c>
      <c r="D44" s="46" t="s">
        <v>2442</v>
      </c>
      <c r="E44" s="42" t="s">
        <v>2443</v>
      </c>
      <c r="F44" s="42">
        <v>112</v>
      </c>
      <c r="G44" s="46" t="s">
        <v>2444</v>
      </c>
      <c r="H44" s="46" t="s">
        <v>47</v>
      </c>
      <c r="I44" s="46" t="s">
        <v>2445</v>
      </c>
      <c r="J44" s="46" t="s">
        <v>2336</v>
      </c>
      <c r="K44" s="46" t="s">
        <v>2446</v>
      </c>
      <c r="L44" s="46" t="s">
        <v>1923</v>
      </c>
      <c r="M44" s="46" t="s">
        <v>2447</v>
      </c>
      <c r="N44" s="148"/>
      <c r="O44" s="148"/>
      <c r="P44" s="148"/>
      <c r="Q44" s="148"/>
      <c r="R44" s="308" t="s">
        <v>2448</v>
      </c>
      <c r="S44" s="33" t="s">
        <v>2449</v>
      </c>
      <c r="T44" s="47" t="s">
        <v>2450</v>
      </c>
      <c r="U44" s="139">
        <v>318</v>
      </c>
      <c r="V44" s="47" t="s">
        <v>2451</v>
      </c>
      <c r="W44" s="47" t="s">
        <v>2452</v>
      </c>
      <c r="X44" s="46" t="s">
        <v>47</v>
      </c>
      <c r="Y44" s="46" t="s">
        <v>3214</v>
      </c>
      <c r="Z44" s="46" t="s">
        <v>2336</v>
      </c>
      <c r="AA44" s="46" t="s">
        <v>2446</v>
      </c>
      <c r="AB44" s="46" t="s">
        <v>3215</v>
      </c>
      <c r="AC44" s="46" t="s">
        <v>3216</v>
      </c>
      <c r="AD44" s="148"/>
      <c r="AE44" s="148"/>
      <c r="AF44" s="148"/>
      <c r="AG44" s="148"/>
      <c r="AH44" s="148"/>
      <c r="AI44" s="148"/>
      <c r="AJ44" s="148"/>
      <c r="AK44" s="148"/>
      <c r="AL44" s="148"/>
      <c r="AM44" s="148"/>
      <c r="AN44" s="148"/>
      <c r="AO44" s="148"/>
      <c r="AP44" s="148"/>
      <c r="AQ44" s="148"/>
      <c r="AR44" s="148"/>
      <c r="AS44" s="148"/>
      <c r="AT44" s="148"/>
      <c r="AU44" s="148"/>
      <c r="AV44" s="148"/>
      <c r="AW44" s="148"/>
      <c r="AX44" s="148"/>
      <c r="AY44" s="148"/>
      <c r="AZ44" s="148"/>
      <c r="BA44" s="148"/>
      <c r="BB44" s="148"/>
      <c r="BC44" s="148"/>
      <c r="BD44" s="148"/>
      <c r="BE44" s="148"/>
      <c r="BF44" s="148"/>
      <c r="BG44" s="148"/>
      <c r="BH44" s="148"/>
      <c r="BI44" s="148"/>
      <c r="BJ44" s="148"/>
      <c r="BK44" s="148"/>
      <c r="BL44" s="148"/>
      <c r="BM44" s="148"/>
      <c r="BN44" s="148"/>
      <c r="BO44" s="148"/>
      <c r="BP44" s="148"/>
      <c r="BQ44" s="148"/>
      <c r="BR44" s="148"/>
      <c r="BS44" s="148"/>
      <c r="BT44" s="148"/>
      <c r="BU44" s="148"/>
      <c r="BV44" s="148"/>
      <c r="BW44" s="148"/>
      <c r="BX44" s="148"/>
      <c r="BY44" s="148"/>
      <c r="BZ44" s="148"/>
      <c r="CA44" s="148"/>
      <c r="CB44" s="148"/>
      <c r="CC44" s="148"/>
      <c r="CD44" s="148"/>
      <c r="CE44" s="148"/>
      <c r="CF44" s="148"/>
      <c r="CG44" s="148"/>
      <c r="CH44" s="148"/>
      <c r="CI44" s="148"/>
      <c r="CJ44" s="148"/>
      <c r="CK44" s="148"/>
      <c r="CL44" s="148"/>
      <c r="CM44" s="148"/>
      <c r="CN44" s="148"/>
      <c r="CO44" s="148"/>
      <c r="CP44" s="148"/>
      <c r="CQ44" s="148"/>
      <c r="CR44" s="148"/>
      <c r="CS44" s="148"/>
      <c r="CT44" s="148"/>
      <c r="CU44" s="148"/>
      <c r="CV44" s="148"/>
      <c r="CW44" s="148"/>
      <c r="CX44" s="148"/>
      <c r="CY44" s="148"/>
      <c r="CZ44" s="148"/>
      <c r="DA44" s="46" t="s">
        <v>1936</v>
      </c>
      <c r="DB44" s="46" t="s">
        <v>2378</v>
      </c>
      <c r="DC44" s="310" t="s">
        <v>2453</v>
      </c>
      <c r="DD44" s="305">
        <v>10072884939</v>
      </c>
      <c r="DE44" s="46" t="s">
        <v>2454</v>
      </c>
      <c r="DF44" s="46" t="s">
        <v>2455</v>
      </c>
      <c r="DG44" s="46" t="s">
        <v>2456</v>
      </c>
      <c r="DH44" s="46" t="s">
        <v>157</v>
      </c>
      <c r="DI44" s="46" t="s">
        <v>1943</v>
      </c>
      <c r="DJ44" s="46" t="s">
        <v>2457</v>
      </c>
      <c r="DK44" s="46" t="s">
        <v>2458</v>
      </c>
      <c r="DL44" s="46" t="s">
        <v>2459</v>
      </c>
      <c r="DM44" s="47" t="s">
        <v>2226</v>
      </c>
      <c r="DN44" s="46" t="s">
        <v>2460</v>
      </c>
      <c r="DO44" s="47" t="s">
        <v>2461</v>
      </c>
      <c r="DP44" s="47" t="s">
        <v>2461</v>
      </c>
      <c r="DQ44" s="47" t="s">
        <v>1462</v>
      </c>
      <c r="DR44" s="107" t="s">
        <v>1380</v>
      </c>
      <c r="DS44" s="107" t="s">
        <v>1380</v>
      </c>
      <c r="DT44" s="47" t="s">
        <v>2898</v>
      </c>
      <c r="DU44" s="107" t="s">
        <v>56</v>
      </c>
      <c r="DV44" s="107" t="s">
        <v>56</v>
      </c>
      <c r="DW44" s="107" t="s">
        <v>56</v>
      </c>
      <c r="DX44" s="107" t="s">
        <v>56</v>
      </c>
      <c r="DY44" s="107" t="s">
        <v>56</v>
      </c>
      <c r="DZ44" s="46"/>
    </row>
    <row r="45" spans="1:130" ht="228" x14ac:dyDescent="0.25">
      <c r="A45" s="106" t="s">
        <v>2439</v>
      </c>
      <c r="B45" s="46" t="s">
        <v>2440</v>
      </c>
      <c r="C45" s="46" t="s">
        <v>2441</v>
      </c>
      <c r="D45" s="46" t="s">
        <v>2442</v>
      </c>
      <c r="E45" s="42" t="s">
        <v>2443</v>
      </c>
      <c r="F45" s="42">
        <v>112</v>
      </c>
      <c r="G45" s="46" t="s">
        <v>2444</v>
      </c>
      <c r="H45" s="46" t="s">
        <v>47</v>
      </c>
      <c r="I45" s="46" t="s">
        <v>2445</v>
      </c>
      <c r="J45" s="46" t="s">
        <v>2336</v>
      </c>
      <c r="K45" s="46" t="s">
        <v>2446</v>
      </c>
      <c r="L45" s="46" t="s">
        <v>1923</v>
      </c>
      <c r="M45" s="46" t="s">
        <v>2447</v>
      </c>
      <c r="N45" s="148"/>
      <c r="O45" s="148"/>
      <c r="P45" s="148"/>
      <c r="Q45" s="148"/>
      <c r="R45" s="308"/>
      <c r="S45" s="33" t="s">
        <v>2462</v>
      </c>
      <c r="T45" s="47" t="s">
        <v>2463</v>
      </c>
      <c r="U45" s="139">
        <v>319</v>
      </c>
      <c r="V45" s="47" t="s">
        <v>2464</v>
      </c>
      <c r="W45" s="47" t="s">
        <v>2465</v>
      </c>
      <c r="X45" s="46" t="s">
        <v>47</v>
      </c>
      <c r="Y45" s="46">
        <v>48489</v>
      </c>
      <c r="Z45" s="46" t="s">
        <v>2336</v>
      </c>
      <c r="AA45" s="46" t="s">
        <v>2446</v>
      </c>
      <c r="AB45" s="47">
        <v>57489</v>
      </c>
      <c r="AC45" s="47" t="s">
        <v>2466</v>
      </c>
      <c r="AD45" s="142"/>
      <c r="AE45" s="142"/>
      <c r="AF45" s="142"/>
      <c r="AG45" s="142"/>
      <c r="AH45" s="142"/>
      <c r="AI45" s="142"/>
      <c r="AJ45" s="142"/>
      <c r="AK45" s="142"/>
      <c r="AL45" s="142"/>
      <c r="AM45" s="142"/>
      <c r="AN45" s="142"/>
      <c r="AO45" s="142"/>
      <c r="AP45" s="142"/>
      <c r="AQ45" s="142"/>
      <c r="AR45" s="142"/>
      <c r="AS45" s="142"/>
      <c r="AT45" s="142"/>
      <c r="AU45" s="142"/>
      <c r="AV45" s="142"/>
      <c r="AW45" s="142"/>
      <c r="AX45" s="142"/>
      <c r="AY45" s="142"/>
      <c r="AZ45" s="142"/>
      <c r="BA45" s="142"/>
      <c r="BB45" s="142"/>
      <c r="BC45" s="142"/>
      <c r="BD45" s="142"/>
      <c r="BE45" s="142"/>
      <c r="BF45" s="142"/>
      <c r="BG45" s="142"/>
      <c r="BH45" s="142"/>
      <c r="BI45" s="142"/>
      <c r="BJ45" s="142"/>
      <c r="BK45" s="142"/>
      <c r="BL45" s="142"/>
      <c r="BM45" s="142"/>
      <c r="BN45" s="142"/>
      <c r="BO45" s="142"/>
      <c r="BP45" s="142"/>
      <c r="BQ45" s="142"/>
      <c r="BR45" s="142"/>
      <c r="BS45" s="142"/>
      <c r="BT45" s="142"/>
      <c r="BU45" s="142"/>
      <c r="BV45" s="142"/>
      <c r="BW45" s="142"/>
      <c r="BX45" s="142"/>
      <c r="BY45" s="142"/>
      <c r="BZ45" s="142"/>
      <c r="CA45" s="142"/>
      <c r="CB45" s="142"/>
      <c r="CC45" s="142"/>
      <c r="CD45" s="142"/>
      <c r="CE45" s="142"/>
      <c r="CF45" s="142"/>
      <c r="CG45" s="142"/>
      <c r="CH45" s="142"/>
      <c r="CI45" s="142"/>
      <c r="CJ45" s="142"/>
      <c r="CK45" s="142"/>
      <c r="CL45" s="142"/>
      <c r="CM45" s="142"/>
      <c r="CN45" s="142"/>
      <c r="CO45" s="142"/>
      <c r="CP45" s="142"/>
      <c r="CQ45" s="142"/>
      <c r="CR45" s="142"/>
      <c r="CS45" s="142"/>
      <c r="CT45" s="142"/>
      <c r="CU45" s="142"/>
      <c r="CV45" s="142"/>
      <c r="CW45" s="142"/>
      <c r="CX45" s="142"/>
      <c r="CY45" s="142"/>
      <c r="CZ45" s="142"/>
      <c r="DA45" s="46" t="s">
        <v>1936</v>
      </c>
      <c r="DB45" s="46" t="s">
        <v>2467</v>
      </c>
      <c r="DC45" s="310"/>
      <c r="DD45" s="305"/>
      <c r="DE45" s="46" t="s">
        <v>2166</v>
      </c>
      <c r="DF45" s="47" t="s">
        <v>2431</v>
      </c>
      <c r="DG45" s="47" t="s">
        <v>2222</v>
      </c>
      <c r="DH45" s="46" t="s">
        <v>157</v>
      </c>
      <c r="DI45" s="46" t="s">
        <v>1943</v>
      </c>
      <c r="DJ45" s="46" t="s">
        <v>2457</v>
      </c>
      <c r="DK45" s="46" t="s">
        <v>2458</v>
      </c>
      <c r="DL45" s="47" t="s">
        <v>2225</v>
      </c>
      <c r="DM45" s="47" t="s">
        <v>2226</v>
      </c>
      <c r="DN45" s="46" t="s">
        <v>2460</v>
      </c>
      <c r="DO45" s="47" t="s">
        <v>2461</v>
      </c>
      <c r="DP45" s="47" t="s">
        <v>2461</v>
      </c>
      <c r="DQ45" s="47" t="s">
        <v>1462</v>
      </c>
      <c r="DR45" s="107" t="s">
        <v>1380</v>
      </c>
      <c r="DS45" s="107" t="s">
        <v>1380</v>
      </c>
      <c r="DT45" s="107" t="s">
        <v>2468</v>
      </c>
      <c r="DU45" s="107"/>
      <c r="DV45" s="107"/>
      <c r="DW45" s="107"/>
      <c r="DX45" s="107"/>
      <c r="DY45" s="107"/>
      <c r="DZ45" s="46"/>
    </row>
    <row r="46" spans="1:130" ht="228" x14ac:dyDescent="0.25">
      <c r="A46" s="106" t="s">
        <v>2439</v>
      </c>
      <c r="B46" s="46" t="s">
        <v>2440</v>
      </c>
      <c r="C46" s="46" t="s">
        <v>2441</v>
      </c>
      <c r="D46" s="46" t="s">
        <v>2442</v>
      </c>
      <c r="E46" s="42" t="s">
        <v>2443</v>
      </c>
      <c r="F46" s="42">
        <v>113</v>
      </c>
      <c r="G46" s="47" t="s">
        <v>2469</v>
      </c>
      <c r="H46" s="47" t="s">
        <v>47</v>
      </c>
      <c r="I46" s="47">
        <v>1</v>
      </c>
      <c r="J46" s="47">
        <v>2019</v>
      </c>
      <c r="K46" s="47" t="s">
        <v>1934</v>
      </c>
      <c r="L46" s="47">
        <v>17</v>
      </c>
      <c r="M46" s="47" t="s">
        <v>2470</v>
      </c>
      <c r="N46" s="142"/>
      <c r="O46" s="142"/>
      <c r="P46" s="142"/>
      <c r="Q46" s="142"/>
      <c r="R46" s="308"/>
      <c r="S46" s="33" t="s">
        <v>2471</v>
      </c>
      <c r="T46" s="47" t="s">
        <v>2472</v>
      </c>
      <c r="U46" s="139">
        <v>320</v>
      </c>
      <c r="V46" s="47" t="s">
        <v>2473</v>
      </c>
      <c r="W46" s="47" t="s">
        <v>2474</v>
      </c>
      <c r="X46" s="46" t="s">
        <v>47</v>
      </c>
      <c r="Y46" s="47">
        <v>1</v>
      </c>
      <c r="Z46" s="47">
        <v>2019</v>
      </c>
      <c r="AA46" s="47" t="s">
        <v>1934</v>
      </c>
      <c r="AB46" s="47">
        <v>17</v>
      </c>
      <c r="AC46" s="47" t="s">
        <v>3299</v>
      </c>
      <c r="AD46" s="142"/>
      <c r="AE46" s="142"/>
      <c r="AF46" s="142"/>
      <c r="AG46" s="142"/>
      <c r="AH46" s="142"/>
      <c r="AI46" s="142"/>
      <c r="AJ46" s="142"/>
      <c r="AK46" s="142"/>
      <c r="AL46" s="142"/>
      <c r="AM46" s="142"/>
      <c r="AN46" s="142"/>
      <c r="AO46" s="142"/>
      <c r="AP46" s="142"/>
      <c r="AQ46" s="142"/>
      <c r="AR46" s="142"/>
      <c r="AS46" s="142"/>
      <c r="AT46" s="142"/>
      <c r="AU46" s="142"/>
      <c r="AV46" s="142"/>
      <c r="AW46" s="142"/>
      <c r="AX46" s="142"/>
      <c r="AY46" s="142"/>
      <c r="AZ46" s="142"/>
      <c r="BA46" s="142"/>
      <c r="BB46" s="142"/>
      <c r="BC46" s="142"/>
      <c r="BD46" s="142"/>
      <c r="BE46" s="142"/>
      <c r="BF46" s="142"/>
      <c r="BG46" s="142"/>
      <c r="BH46" s="142"/>
      <c r="BI46" s="142"/>
      <c r="BJ46" s="142"/>
      <c r="BK46" s="142"/>
      <c r="BL46" s="142"/>
      <c r="BM46" s="142"/>
      <c r="BN46" s="142"/>
      <c r="BO46" s="142"/>
      <c r="BP46" s="142"/>
      <c r="BQ46" s="142"/>
      <c r="BR46" s="142"/>
      <c r="BS46" s="142"/>
      <c r="BT46" s="142"/>
      <c r="BU46" s="142"/>
      <c r="BV46" s="142"/>
      <c r="BW46" s="142"/>
      <c r="BX46" s="142"/>
      <c r="BY46" s="142"/>
      <c r="BZ46" s="142"/>
      <c r="CA46" s="142"/>
      <c r="CB46" s="142"/>
      <c r="CC46" s="142"/>
      <c r="CD46" s="142"/>
      <c r="CE46" s="142"/>
      <c r="CF46" s="142"/>
      <c r="CG46" s="142"/>
      <c r="CH46" s="142"/>
      <c r="CI46" s="142"/>
      <c r="CJ46" s="142"/>
      <c r="CK46" s="142"/>
      <c r="CL46" s="142"/>
      <c r="CM46" s="142"/>
      <c r="CN46" s="142"/>
      <c r="CO46" s="142"/>
      <c r="CP46" s="142"/>
      <c r="CQ46" s="142"/>
      <c r="CR46" s="142"/>
      <c r="CS46" s="142"/>
      <c r="CT46" s="142"/>
      <c r="CU46" s="142"/>
      <c r="CV46" s="142"/>
      <c r="CW46" s="142"/>
      <c r="CX46" s="142"/>
      <c r="CY46" s="142"/>
      <c r="CZ46" s="142"/>
      <c r="DA46" s="107" t="s">
        <v>1936</v>
      </c>
      <c r="DB46" s="107" t="s">
        <v>2475</v>
      </c>
      <c r="DC46" s="49" t="s">
        <v>2476</v>
      </c>
      <c r="DD46" s="305"/>
      <c r="DE46" s="46" t="s">
        <v>2166</v>
      </c>
      <c r="DF46" s="47" t="s">
        <v>1737</v>
      </c>
      <c r="DG46" s="47" t="s">
        <v>2222</v>
      </c>
      <c r="DH46" s="46" t="s">
        <v>157</v>
      </c>
      <c r="DI46" s="46" t="s">
        <v>1943</v>
      </c>
      <c r="DJ46" s="46" t="s">
        <v>2457</v>
      </c>
      <c r="DK46" s="46" t="s">
        <v>2458</v>
      </c>
      <c r="DL46" s="47" t="s">
        <v>2225</v>
      </c>
      <c r="DM46" s="47" t="s">
        <v>2226</v>
      </c>
      <c r="DN46" s="46" t="s">
        <v>2460</v>
      </c>
      <c r="DO46" s="47" t="s">
        <v>2461</v>
      </c>
      <c r="DP46" s="47" t="s">
        <v>2461</v>
      </c>
      <c r="DQ46" s="47" t="s">
        <v>1462</v>
      </c>
      <c r="DR46" s="107" t="s">
        <v>1380</v>
      </c>
      <c r="DS46" s="107" t="s">
        <v>1380</v>
      </c>
      <c r="DT46" s="107" t="s">
        <v>2468</v>
      </c>
      <c r="DU46" s="47" t="s">
        <v>56</v>
      </c>
      <c r="DV46" s="47" t="s">
        <v>56</v>
      </c>
      <c r="DW46" s="47" t="s">
        <v>56</v>
      </c>
      <c r="DX46" s="47" t="s">
        <v>56</v>
      </c>
      <c r="DY46" s="47" t="s">
        <v>56</v>
      </c>
      <c r="DZ46" s="46"/>
    </row>
    <row r="47" spans="1:130" ht="228" x14ac:dyDescent="0.25">
      <c r="A47" s="106" t="s">
        <v>2439</v>
      </c>
      <c r="B47" s="46" t="s">
        <v>2440</v>
      </c>
      <c r="C47" s="46" t="s">
        <v>2441</v>
      </c>
      <c r="D47" s="46" t="s">
        <v>2442</v>
      </c>
      <c r="E47" s="42" t="s">
        <v>2443</v>
      </c>
      <c r="F47" s="42">
        <v>113</v>
      </c>
      <c r="G47" s="47" t="s">
        <v>2469</v>
      </c>
      <c r="H47" s="47" t="s">
        <v>47</v>
      </c>
      <c r="I47" s="47">
        <v>1</v>
      </c>
      <c r="J47" s="47">
        <v>2019</v>
      </c>
      <c r="K47" s="47" t="s">
        <v>1934</v>
      </c>
      <c r="L47" s="47">
        <v>17</v>
      </c>
      <c r="M47" s="47" t="s">
        <v>2470</v>
      </c>
      <c r="N47" s="142"/>
      <c r="O47" s="142"/>
      <c r="P47" s="142"/>
      <c r="Q47" s="142"/>
      <c r="R47" s="308"/>
      <c r="S47" s="46" t="s">
        <v>2477</v>
      </c>
      <c r="T47" s="47" t="s">
        <v>2478</v>
      </c>
      <c r="U47" s="139">
        <v>321</v>
      </c>
      <c r="V47" s="47" t="s">
        <v>2479</v>
      </c>
      <c r="W47" s="47" t="s">
        <v>2480</v>
      </c>
      <c r="X47" s="46" t="s">
        <v>47</v>
      </c>
      <c r="Y47" s="47">
        <v>1</v>
      </c>
      <c r="Z47" s="47">
        <v>2019</v>
      </c>
      <c r="AA47" s="47" t="s">
        <v>1934</v>
      </c>
      <c r="AB47" s="47">
        <v>1</v>
      </c>
      <c r="AC47" s="47" t="s">
        <v>2481</v>
      </c>
      <c r="AD47" s="142"/>
      <c r="AE47" s="142"/>
      <c r="AF47" s="142"/>
      <c r="AG47" s="142"/>
      <c r="AH47" s="142"/>
      <c r="AI47" s="142"/>
      <c r="AJ47" s="142"/>
      <c r="AK47" s="142"/>
      <c r="AL47" s="142"/>
      <c r="AM47" s="142"/>
      <c r="AN47" s="142"/>
      <c r="AO47" s="142"/>
      <c r="AP47" s="142"/>
      <c r="AQ47" s="142"/>
      <c r="AR47" s="142"/>
      <c r="AS47" s="142"/>
      <c r="AT47" s="142"/>
      <c r="AU47" s="142"/>
      <c r="AV47" s="142"/>
      <c r="AW47" s="142"/>
      <c r="AX47" s="142"/>
      <c r="AY47" s="142"/>
      <c r="AZ47" s="142"/>
      <c r="BA47" s="142"/>
      <c r="BB47" s="142"/>
      <c r="BC47" s="142"/>
      <c r="BD47" s="142"/>
      <c r="BE47" s="142"/>
      <c r="BF47" s="142"/>
      <c r="BG47" s="142"/>
      <c r="BH47" s="142"/>
      <c r="BI47" s="142"/>
      <c r="BJ47" s="142"/>
      <c r="BK47" s="142"/>
      <c r="BL47" s="142"/>
      <c r="BM47" s="142"/>
      <c r="BN47" s="142"/>
      <c r="BO47" s="142"/>
      <c r="BP47" s="142"/>
      <c r="BQ47" s="142"/>
      <c r="BR47" s="142"/>
      <c r="BS47" s="142"/>
      <c r="BT47" s="142"/>
      <c r="BU47" s="142"/>
      <c r="BV47" s="142"/>
      <c r="BW47" s="142"/>
      <c r="BX47" s="142"/>
      <c r="BY47" s="142"/>
      <c r="BZ47" s="142"/>
      <c r="CA47" s="142"/>
      <c r="CB47" s="142"/>
      <c r="CC47" s="142"/>
      <c r="CD47" s="142"/>
      <c r="CE47" s="142"/>
      <c r="CF47" s="142"/>
      <c r="CG47" s="142"/>
      <c r="CH47" s="142"/>
      <c r="CI47" s="142"/>
      <c r="CJ47" s="142"/>
      <c r="CK47" s="142"/>
      <c r="CL47" s="142"/>
      <c r="CM47" s="142"/>
      <c r="CN47" s="142"/>
      <c r="CO47" s="142"/>
      <c r="CP47" s="142"/>
      <c r="CQ47" s="142"/>
      <c r="CR47" s="142"/>
      <c r="CS47" s="142"/>
      <c r="CT47" s="142"/>
      <c r="CU47" s="142"/>
      <c r="CV47" s="142"/>
      <c r="CW47" s="142"/>
      <c r="CX47" s="142"/>
      <c r="CY47" s="142"/>
      <c r="CZ47" s="142"/>
      <c r="DA47" s="107" t="s">
        <v>1936</v>
      </c>
      <c r="DB47" s="107" t="s">
        <v>2475</v>
      </c>
      <c r="DC47" s="49" t="s">
        <v>2482</v>
      </c>
      <c r="DD47" s="305"/>
      <c r="DE47" s="46" t="s">
        <v>2166</v>
      </c>
      <c r="DF47" s="47" t="s">
        <v>2483</v>
      </c>
      <c r="DG47" s="47" t="s">
        <v>2222</v>
      </c>
      <c r="DH47" s="46" t="s">
        <v>157</v>
      </c>
      <c r="DI47" s="46" t="s">
        <v>1943</v>
      </c>
      <c r="DJ47" s="46" t="s">
        <v>2457</v>
      </c>
      <c r="DK47" s="46" t="s">
        <v>2458</v>
      </c>
      <c r="DL47" s="47" t="s">
        <v>2225</v>
      </c>
      <c r="DM47" s="47" t="s">
        <v>2226</v>
      </c>
      <c r="DN47" s="46" t="s">
        <v>2460</v>
      </c>
      <c r="DO47" s="47" t="s">
        <v>2461</v>
      </c>
      <c r="DP47" s="47" t="s">
        <v>2461</v>
      </c>
      <c r="DQ47" s="47" t="s">
        <v>1462</v>
      </c>
      <c r="DR47" s="107" t="s">
        <v>1380</v>
      </c>
      <c r="DS47" s="107" t="s">
        <v>1380</v>
      </c>
      <c r="DT47" s="107" t="s">
        <v>2468</v>
      </c>
      <c r="DU47" s="47" t="s">
        <v>56</v>
      </c>
      <c r="DV47" s="47" t="s">
        <v>56</v>
      </c>
      <c r="DW47" s="47" t="s">
        <v>56</v>
      </c>
      <c r="DX47" s="47" t="s">
        <v>56</v>
      </c>
      <c r="DY47" s="47" t="s">
        <v>56</v>
      </c>
      <c r="DZ47" s="46" t="s">
        <v>56</v>
      </c>
    </row>
    <row r="48" spans="1:130" ht="228" x14ac:dyDescent="0.25">
      <c r="A48" s="106" t="s">
        <v>2439</v>
      </c>
      <c r="B48" s="46" t="s">
        <v>2440</v>
      </c>
      <c r="C48" s="46" t="s">
        <v>2441</v>
      </c>
      <c r="D48" s="46" t="s">
        <v>2442</v>
      </c>
      <c r="E48" s="42" t="s">
        <v>2443</v>
      </c>
      <c r="F48" s="42">
        <v>114</v>
      </c>
      <c r="G48" s="42" t="s">
        <v>2484</v>
      </c>
      <c r="H48" s="46" t="s">
        <v>47</v>
      </c>
      <c r="I48" s="47">
        <v>1</v>
      </c>
      <c r="J48" s="47">
        <v>2019</v>
      </c>
      <c r="K48" s="47" t="s">
        <v>1934</v>
      </c>
      <c r="L48" s="47">
        <v>1</v>
      </c>
      <c r="M48" s="47" t="s">
        <v>2485</v>
      </c>
      <c r="N48" s="142"/>
      <c r="O48" s="142"/>
      <c r="P48" s="142"/>
      <c r="Q48" s="142"/>
      <c r="R48" s="308"/>
      <c r="S48" s="46" t="s">
        <v>2486</v>
      </c>
      <c r="T48" s="47" t="s">
        <v>2487</v>
      </c>
      <c r="U48" s="139">
        <v>322</v>
      </c>
      <c r="V48" s="47" t="s">
        <v>2488</v>
      </c>
      <c r="W48" s="47" t="s">
        <v>2489</v>
      </c>
      <c r="X48" s="46" t="s">
        <v>47</v>
      </c>
      <c r="Y48" s="47">
        <v>1</v>
      </c>
      <c r="Z48" s="47">
        <v>2019</v>
      </c>
      <c r="AA48" s="47" t="s">
        <v>1934</v>
      </c>
      <c r="AB48" s="47">
        <v>2</v>
      </c>
      <c r="AC48" s="47" t="s">
        <v>2490</v>
      </c>
      <c r="AD48" s="142"/>
      <c r="AE48" s="142"/>
      <c r="AF48" s="142"/>
      <c r="AG48" s="142"/>
      <c r="AH48" s="142"/>
      <c r="AI48" s="142"/>
      <c r="AJ48" s="142"/>
      <c r="AK48" s="142"/>
      <c r="AL48" s="142"/>
      <c r="AM48" s="142"/>
      <c r="AN48" s="142"/>
      <c r="AO48" s="142"/>
      <c r="AP48" s="142"/>
      <c r="AQ48" s="142"/>
      <c r="AR48" s="142"/>
      <c r="AS48" s="142"/>
      <c r="AT48" s="142"/>
      <c r="AU48" s="142"/>
      <c r="AV48" s="142"/>
      <c r="AW48" s="142"/>
      <c r="AX48" s="142"/>
      <c r="AY48" s="142"/>
      <c r="AZ48" s="142"/>
      <c r="BA48" s="142"/>
      <c r="BB48" s="142"/>
      <c r="BC48" s="142"/>
      <c r="BD48" s="142"/>
      <c r="BE48" s="142"/>
      <c r="BF48" s="142"/>
      <c r="BG48" s="142"/>
      <c r="BH48" s="142"/>
      <c r="BI48" s="142"/>
      <c r="BJ48" s="142"/>
      <c r="BK48" s="142"/>
      <c r="BL48" s="142"/>
      <c r="BM48" s="142"/>
      <c r="BN48" s="142"/>
      <c r="BO48" s="142"/>
      <c r="BP48" s="142"/>
      <c r="BQ48" s="142"/>
      <c r="BR48" s="142"/>
      <c r="BS48" s="142"/>
      <c r="BT48" s="142"/>
      <c r="BU48" s="142"/>
      <c r="BV48" s="142"/>
      <c r="BW48" s="142"/>
      <c r="BX48" s="142"/>
      <c r="BY48" s="142"/>
      <c r="BZ48" s="142"/>
      <c r="CA48" s="142"/>
      <c r="CB48" s="142"/>
      <c r="CC48" s="142"/>
      <c r="CD48" s="142"/>
      <c r="CE48" s="142"/>
      <c r="CF48" s="142"/>
      <c r="CG48" s="142"/>
      <c r="CH48" s="142"/>
      <c r="CI48" s="142"/>
      <c r="CJ48" s="142"/>
      <c r="CK48" s="142"/>
      <c r="CL48" s="142"/>
      <c r="CM48" s="142"/>
      <c r="CN48" s="142"/>
      <c r="CO48" s="142"/>
      <c r="CP48" s="142"/>
      <c r="CQ48" s="142"/>
      <c r="CR48" s="142"/>
      <c r="CS48" s="142"/>
      <c r="CT48" s="142"/>
      <c r="CU48" s="142"/>
      <c r="CV48" s="142"/>
      <c r="CW48" s="142"/>
      <c r="CX48" s="142"/>
      <c r="CY48" s="142"/>
      <c r="CZ48" s="142"/>
      <c r="DA48" s="107" t="s">
        <v>1936</v>
      </c>
      <c r="DB48" s="107" t="s">
        <v>2475</v>
      </c>
      <c r="DC48" s="49" t="s">
        <v>2491</v>
      </c>
      <c r="DD48" s="305"/>
      <c r="DE48" s="46" t="s">
        <v>2166</v>
      </c>
      <c r="DF48" s="47" t="s">
        <v>2483</v>
      </c>
      <c r="DG48" s="47" t="s">
        <v>2222</v>
      </c>
      <c r="DH48" s="46" t="s">
        <v>157</v>
      </c>
      <c r="DI48" s="46" t="s">
        <v>1943</v>
      </c>
      <c r="DJ48" s="46" t="s">
        <v>2457</v>
      </c>
      <c r="DK48" s="46" t="s">
        <v>2458</v>
      </c>
      <c r="DL48" s="47" t="s">
        <v>2225</v>
      </c>
      <c r="DM48" s="47" t="s">
        <v>2226</v>
      </c>
      <c r="DN48" s="46" t="s">
        <v>2460</v>
      </c>
      <c r="DO48" s="47" t="s">
        <v>2461</v>
      </c>
      <c r="DP48" s="47" t="s">
        <v>2461</v>
      </c>
      <c r="DQ48" s="47" t="s">
        <v>1462</v>
      </c>
      <c r="DR48" s="107" t="s">
        <v>1380</v>
      </c>
      <c r="DS48" s="107" t="s">
        <v>1380</v>
      </c>
      <c r="DT48" s="107" t="s">
        <v>2468</v>
      </c>
      <c r="DU48" s="47" t="s">
        <v>56</v>
      </c>
      <c r="DV48" s="47" t="s">
        <v>56</v>
      </c>
      <c r="DW48" s="47" t="s">
        <v>56</v>
      </c>
      <c r="DX48" s="47" t="s">
        <v>56</v>
      </c>
      <c r="DY48" s="47" t="s">
        <v>56</v>
      </c>
      <c r="DZ48" s="46"/>
    </row>
    <row r="49" spans="1:130" ht="228" x14ac:dyDescent="0.25">
      <c r="A49" s="106" t="s">
        <v>2439</v>
      </c>
      <c r="B49" s="46" t="s">
        <v>2440</v>
      </c>
      <c r="C49" s="46" t="s">
        <v>2441</v>
      </c>
      <c r="D49" s="46" t="s">
        <v>2442</v>
      </c>
      <c r="E49" s="42" t="s">
        <v>2443</v>
      </c>
      <c r="F49" s="42">
        <v>114</v>
      </c>
      <c r="G49" s="42" t="s">
        <v>2484</v>
      </c>
      <c r="H49" s="46" t="s">
        <v>47</v>
      </c>
      <c r="I49" s="47">
        <v>1</v>
      </c>
      <c r="J49" s="47">
        <v>2019</v>
      </c>
      <c r="K49" s="47" t="s">
        <v>1934</v>
      </c>
      <c r="L49" s="47">
        <v>1</v>
      </c>
      <c r="M49" s="47" t="s">
        <v>2492</v>
      </c>
      <c r="N49" s="142"/>
      <c r="O49" s="142"/>
      <c r="P49" s="142"/>
      <c r="Q49" s="142"/>
      <c r="R49" s="308"/>
      <c r="S49" s="46" t="s">
        <v>2493</v>
      </c>
      <c r="T49" s="47" t="s">
        <v>2494</v>
      </c>
      <c r="U49" s="139">
        <v>323</v>
      </c>
      <c r="V49" s="47" t="s">
        <v>2495</v>
      </c>
      <c r="W49" s="47" t="s">
        <v>3173</v>
      </c>
      <c r="X49" s="46" t="s">
        <v>47</v>
      </c>
      <c r="Y49" s="47">
        <v>1</v>
      </c>
      <c r="Z49" s="47">
        <v>2019</v>
      </c>
      <c r="AA49" s="47" t="s">
        <v>1934</v>
      </c>
      <c r="AB49" s="47">
        <v>1</v>
      </c>
      <c r="AC49" s="47" t="s">
        <v>2496</v>
      </c>
      <c r="AD49" s="142"/>
      <c r="AE49" s="142"/>
      <c r="AF49" s="142"/>
      <c r="AG49" s="142"/>
      <c r="AH49" s="142"/>
      <c r="AI49" s="142"/>
      <c r="AJ49" s="142"/>
      <c r="AK49" s="142"/>
      <c r="AL49" s="142"/>
      <c r="AM49" s="142"/>
      <c r="AN49" s="142"/>
      <c r="AO49" s="142"/>
      <c r="AP49" s="142"/>
      <c r="AQ49" s="142"/>
      <c r="AR49" s="142"/>
      <c r="AS49" s="142"/>
      <c r="AT49" s="142"/>
      <c r="AU49" s="142"/>
      <c r="AV49" s="142"/>
      <c r="AW49" s="142"/>
      <c r="AX49" s="142"/>
      <c r="AY49" s="142"/>
      <c r="AZ49" s="142"/>
      <c r="BA49" s="142"/>
      <c r="BB49" s="142"/>
      <c r="BC49" s="142"/>
      <c r="BD49" s="142"/>
      <c r="BE49" s="142"/>
      <c r="BF49" s="142"/>
      <c r="BG49" s="142"/>
      <c r="BH49" s="142"/>
      <c r="BI49" s="142"/>
      <c r="BJ49" s="142"/>
      <c r="BK49" s="142"/>
      <c r="BL49" s="142"/>
      <c r="BM49" s="142"/>
      <c r="BN49" s="142"/>
      <c r="BO49" s="142"/>
      <c r="BP49" s="142"/>
      <c r="BQ49" s="142"/>
      <c r="BR49" s="142"/>
      <c r="BS49" s="142"/>
      <c r="BT49" s="142"/>
      <c r="BU49" s="142"/>
      <c r="BV49" s="142"/>
      <c r="BW49" s="142"/>
      <c r="BX49" s="142"/>
      <c r="BY49" s="142"/>
      <c r="BZ49" s="142"/>
      <c r="CA49" s="142"/>
      <c r="CB49" s="142"/>
      <c r="CC49" s="142"/>
      <c r="CD49" s="142"/>
      <c r="CE49" s="142"/>
      <c r="CF49" s="142"/>
      <c r="CG49" s="142"/>
      <c r="CH49" s="142"/>
      <c r="CI49" s="142"/>
      <c r="CJ49" s="142"/>
      <c r="CK49" s="142"/>
      <c r="CL49" s="142"/>
      <c r="CM49" s="142"/>
      <c r="CN49" s="142"/>
      <c r="CO49" s="142"/>
      <c r="CP49" s="142"/>
      <c r="CQ49" s="142"/>
      <c r="CR49" s="142"/>
      <c r="CS49" s="142"/>
      <c r="CT49" s="142"/>
      <c r="CU49" s="142"/>
      <c r="CV49" s="142"/>
      <c r="CW49" s="142"/>
      <c r="CX49" s="142"/>
      <c r="CY49" s="142"/>
      <c r="CZ49" s="142"/>
      <c r="DA49" s="107" t="s">
        <v>1936</v>
      </c>
      <c r="DB49" s="107" t="s">
        <v>2475</v>
      </c>
      <c r="DC49" s="49" t="s">
        <v>2497</v>
      </c>
      <c r="DD49" s="305"/>
      <c r="DE49" s="46" t="s">
        <v>2166</v>
      </c>
      <c r="DF49" s="47" t="s">
        <v>2498</v>
      </c>
      <c r="DG49" s="47" t="s">
        <v>2222</v>
      </c>
      <c r="DH49" s="46" t="s">
        <v>157</v>
      </c>
      <c r="DI49" s="46" t="s">
        <v>1943</v>
      </c>
      <c r="DJ49" s="46" t="s">
        <v>2457</v>
      </c>
      <c r="DK49" s="46" t="s">
        <v>2458</v>
      </c>
      <c r="DL49" s="47" t="s">
        <v>2225</v>
      </c>
      <c r="DM49" s="47" t="s">
        <v>2226</v>
      </c>
      <c r="DN49" s="46" t="s">
        <v>2460</v>
      </c>
      <c r="DO49" s="47" t="s">
        <v>2461</v>
      </c>
      <c r="DP49" s="47" t="s">
        <v>2461</v>
      </c>
      <c r="DQ49" s="47" t="s">
        <v>1462</v>
      </c>
      <c r="DR49" s="107" t="s">
        <v>1380</v>
      </c>
      <c r="DS49" s="107" t="s">
        <v>1380</v>
      </c>
      <c r="DT49" s="107" t="s">
        <v>2468</v>
      </c>
      <c r="DU49" s="47" t="s">
        <v>56</v>
      </c>
      <c r="DV49" s="47" t="s">
        <v>56</v>
      </c>
      <c r="DW49" s="47" t="s">
        <v>56</v>
      </c>
      <c r="DX49" s="47" t="s">
        <v>56</v>
      </c>
      <c r="DY49" s="47" t="s">
        <v>56</v>
      </c>
      <c r="DZ49" s="46" t="s">
        <v>56</v>
      </c>
    </row>
  </sheetData>
  <mergeCells count="98">
    <mergeCell ref="CI1:CY2"/>
    <mergeCell ref="CZ1:CZ3"/>
    <mergeCell ref="DA1:DA3"/>
    <mergeCell ref="DB1:DB3"/>
    <mergeCell ref="AE1:AE3"/>
    <mergeCell ref="AF1:AF3"/>
    <mergeCell ref="AG1:AW2"/>
    <mergeCell ref="AX1:AX3"/>
    <mergeCell ref="CH1:CH3"/>
    <mergeCell ref="Z2:Z3"/>
    <mergeCell ref="AA2:AA3"/>
    <mergeCell ref="AB2:AC3"/>
    <mergeCell ref="AD2:AD3"/>
    <mergeCell ref="R1:AD1"/>
    <mergeCell ref="F1:Q2"/>
    <mergeCell ref="R2:R3"/>
    <mergeCell ref="S2:S3"/>
    <mergeCell ref="T2:T3"/>
    <mergeCell ref="U2:U3"/>
    <mergeCell ref="A1:A3"/>
    <mergeCell ref="B1:B3"/>
    <mergeCell ref="C1:C3"/>
    <mergeCell ref="D1:D3"/>
    <mergeCell ref="E1:E3"/>
    <mergeCell ref="DF14:DF15"/>
    <mergeCell ref="DW14:DW15"/>
    <mergeCell ref="DX14:DX15"/>
    <mergeCell ref="DY14:DY15"/>
    <mergeCell ref="DZ14:DZ15"/>
    <mergeCell ref="DR14:DR15"/>
    <mergeCell ref="DS14:DS15"/>
    <mergeCell ref="DT14:DT15"/>
    <mergeCell ref="DU14:DU15"/>
    <mergeCell ref="DV14:DV15"/>
    <mergeCell ref="DF2:DM2"/>
    <mergeCell ref="U14:U15"/>
    <mergeCell ref="V14:V15"/>
    <mergeCell ref="A14:A15"/>
    <mergeCell ref="B14:B15"/>
    <mergeCell ref="C14:C15"/>
    <mergeCell ref="D14:D15"/>
    <mergeCell ref="E14:E15"/>
    <mergeCell ref="F14:F15"/>
    <mergeCell ref="G14:G15"/>
    <mergeCell ref="H14:H15"/>
    <mergeCell ref="I14:I15"/>
    <mergeCell ref="J14:J15"/>
    <mergeCell ref="K14:K15"/>
    <mergeCell ref="L14:L15"/>
    <mergeCell ref="M14:M15"/>
    <mergeCell ref="DC14:DC19"/>
    <mergeCell ref="DC20:DC21"/>
    <mergeCell ref="DE2:DE3"/>
    <mergeCell ref="S14:S15"/>
    <mergeCell ref="T14:T15"/>
    <mergeCell ref="W14:W15"/>
    <mergeCell ref="DA14:DA15"/>
    <mergeCell ref="DB14:DB15"/>
    <mergeCell ref="DE14:DE15"/>
    <mergeCell ref="AY1:BO2"/>
    <mergeCell ref="BP1:BP3"/>
    <mergeCell ref="BQ1:CG2"/>
    <mergeCell ref="V2:V3"/>
    <mergeCell ref="W2:W3"/>
    <mergeCell ref="X2:X3"/>
    <mergeCell ref="Y2:Y3"/>
    <mergeCell ref="DN2:DT2"/>
    <mergeCell ref="DU2:DZ2"/>
    <mergeCell ref="DD4:DD12"/>
    <mergeCell ref="DD14:DD38"/>
    <mergeCell ref="DG14:DG15"/>
    <mergeCell ref="DH14:DH15"/>
    <mergeCell ref="DI14:DI15"/>
    <mergeCell ref="DJ14:DJ15"/>
    <mergeCell ref="DK14:DK15"/>
    <mergeCell ref="DL14:DL15"/>
    <mergeCell ref="DM14:DM15"/>
    <mergeCell ref="DN14:DN15"/>
    <mergeCell ref="DO14:DO15"/>
    <mergeCell ref="DP14:DP15"/>
    <mergeCell ref="DQ14:DQ15"/>
    <mergeCell ref="DK3:DL3"/>
    <mergeCell ref="DD44:DD49"/>
    <mergeCell ref="L3:M3"/>
    <mergeCell ref="R22:R29"/>
    <mergeCell ref="DC23:DC28"/>
    <mergeCell ref="R42:R43"/>
    <mergeCell ref="R44:R49"/>
    <mergeCell ref="DC44:DC45"/>
    <mergeCell ref="DC2:DC3"/>
    <mergeCell ref="DD2:DD3"/>
    <mergeCell ref="DD39:DD43"/>
    <mergeCell ref="R31:R34"/>
    <mergeCell ref="DC31:DC33"/>
    <mergeCell ref="R6:R7"/>
    <mergeCell ref="R8:R12"/>
    <mergeCell ref="DC11:DC12"/>
    <mergeCell ref="R14:R21"/>
  </mergeCells>
  <hyperlinks>
    <hyperlink ref="DE24" r:id="rId1" display="https://eacnur.org/es/mas-de-la-mitad-de-los-refugiados-del-mundo-son-ninos?utm_source=Inbound&amp;utm_medium=Referral-CPC-GEN&amp;utm_campaign=ES_ES_Post_Prospecting_MitadRefugiadosMundoSonNinos&amp;utm_content=Corporativo-Organico-General&amp;tc_alt=45664&amp;n_o_pst=n_o_pst"/>
    <hyperlink ref="DE26" r:id="rId2" display="https://eacnur.org/es/mas-de-la-mitad-de-los-refugiados-del-mundo-son-ninos?utm_source=Inbound&amp;utm_medium=Referral-CPC-GEN&amp;utm_campaign=ES_ES_Post_Prospecting_MitadRefugiadosMundoSonNinos&amp;utm_content=Corporativo-Organico-General&amp;tc_alt=45664&amp;n_o_pst=n_o_pst"/>
    <hyperlink ref="DE27" r:id="rId3" display="https://eacnur.org/es/mas-de-la-mitad-de-los-refugiados-del-mundo-son-ninos?utm_source=Inbound&amp;utm_medium=Referral-CPC-GEN&amp;utm_campaign=ES_ES_Post_Prospecting_MitadRefugiadosMundoSonNinos&amp;utm_content=Corporativo-Organico-General&amp;tc_alt=45664&amp;n_o_pst=n_o_pst"/>
  </hyperlinks>
  <pageMargins left="0.7" right="0.7" top="0.75" bottom="0.75" header="0.3" footer="0.3"/>
  <pageSetup orientation="portrait"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Z43"/>
  <sheetViews>
    <sheetView topLeftCell="CF1" zoomScale="60" zoomScaleNormal="60" workbookViewId="0">
      <selection activeCell="CZ1" sqref="CZ1:CZ3"/>
    </sheetView>
  </sheetViews>
  <sheetFormatPr baseColWidth="10" defaultColWidth="17.5703125" defaultRowHeight="15" x14ac:dyDescent="0.25"/>
  <cols>
    <col min="1" max="1" width="17.5703125" style="34"/>
    <col min="2" max="2" width="0" style="34" hidden="1" customWidth="1"/>
    <col min="3" max="3" width="19.5703125" style="34" customWidth="1"/>
    <col min="4" max="4" width="0" style="34" hidden="1" customWidth="1"/>
    <col min="5" max="5" width="17.5703125" style="34"/>
    <col min="6" max="6" width="8.5703125" style="35" hidden="1" customWidth="1"/>
    <col min="7" max="7" width="30.28515625" style="34" customWidth="1"/>
    <col min="8" max="9" width="17.5703125" style="34" customWidth="1"/>
    <col min="10" max="11" width="17.5703125" style="34" hidden="1" customWidth="1"/>
    <col min="12" max="17" width="17.5703125" style="34" customWidth="1"/>
    <col min="18" max="18" width="20.28515625" style="34" hidden="1" customWidth="1"/>
    <col min="19" max="19" width="17.5703125" style="34" hidden="1" customWidth="1"/>
    <col min="20" max="20" width="28.5703125" style="34" customWidth="1"/>
    <col min="21" max="21" width="7.7109375" style="34" hidden="1" customWidth="1"/>
    <col min="22" max="22" width="17.5703125" style="34" hidden="1" customWidth="1"/>
    <col min="23" max="23" width="40.140625" style="34" customWidth="1"/>
    <col min="24" max="25" width="17.5703125" style="34" customWidth="1"/>
    <col min="26" max="27" width="17.5703125" style="34" hidden="1" customWidth="1"/>
    <col min="28" max="105" width="17.5703125" style="34" customWidth="1"/>
    <col min="106" max="106" width="35.5703125" style="34" customWidth="1"/>
    <col min="107" max="107" width="44.42578125" style="34" hidden="1" customWidth="1"/>
    <col min="108" max="108" width="29.42578125" style="36" hidden="1" customWidth="1"/>
    <col min="109" max="109" width="25.42578125" style="34" hidden="1" customWidth="1"/>
    <col min="110" max="110" width="28.140625" style="34" hidden="1" customWidth="1"/>
    <col min="111" max="112" width="17.5703125" style="34" hidden="1" customWidth="1"/>
    <col min="113" max="113" width="22.140625" style="34" hidden="1" customWidth="1"/>
    <col min="114" max="114" width="17.5703125" style="34" hidden="1" customWidth="1"/>
    <col min="115" max="117" width="0" style="34" hidden="1" customWidth="1"/>
    <col min="118" max="118" width="26.28515625" style="34" hidden="1" customWidth="1"/>
    <col min="119" max="119" width="25.140625" style="34" hidden="1" customWidth="1"/>
    <col min="120" max="120" width="24.5703125" style="34" hidden="1" customWidth="1"/>
    <col min="121" max="121" width="21.28515625" style="34" hidden="1" customWidth="1"/>
    <col min="122" max="130" width="0" style="34" hidden="1" customWidth="1"/>
    <col min="131" max="16384" width="17.5703125" style="34"/>
  </cols>
  <sheetData>
    <row r="1" spans="1:130" customFormat="1" ht="24" customHeight="1" x14ac:dyDescent="0.25">
      <c r="A1" s="284" t="s">
        <v>0</v>
      </c>
      <c r="B1" s="284" t="s">
        <v>1</v>
      </c>
      <c r="C1" s="284" t="s">
        <v>2</v>
      </c>
      <c r="D1" s="284" t="s">
        <v>3</v>
      </c>
      <c r="E1" s="284" t="s">
        <v>4</v>
      </c>
      <c r="F1" s="278" t="s">
        <v>5</v>
      </c>
      <c r="G1" s="278"/>
      <c r="H1" s="278"/>
      <c r="I1" s="278"/>
      <c r="J1" s="278"/>
      <c r="K1" s="278"/>
      <c r="L1" s="278"/>
      <c r="M1" s="278"/>
      <c r="N1" s="278"/>
      <c r="O1" s="278"/>
      <c r="P1" s="278"/>
      <c r="Q1" s="278"/>
      <c r="R1" s="270" t="s">
        <v>6</v>
      </c>
      <c r="S1" s="270"/>
      <c r="T1" s="270"/>
      <c r="U1" s="270"/>
      <c r="V1" s="270"/>
      <c r="W1" s="270"/>
      <c r="X1" s="270"/>
      <c r="Y1" s="270"/>
      <c r="Z1" s="270"/>
      <c r="AA1" s="270"/>
      <c r="AB1" s="270"/>
      <c r="AC1" s="270"/>
      <c r="AD1" s="270"/>
      <c r="AE1" s="285" t="s">
        <v>3316</v>
      </c>
      <c r="AF1" s="286" t="s">
        <v>3317</v>
      </c>
      <c r="AG1" s="286" t="s">
        <v>3318</v>
      </c>
      <c r="AH1" s="286"/>
      <c r="AI1" s="286"/>
      <c r="AJ1" s="286"/>
      <c r="AK1" s="286"/>
      <c r="AL1" s="286"/>
      <c r="AM1" s="286"/>
      <c r="AN1" s="286"/>
      <c r="AO1" s="286"/>
      <c r="AP1" s="286"/>
      <c r="AQ1" s="286"/>
      <c r="AR1" s="286"/>
      <c r="AS1" s="286"/>
      <c r="AT1" s="286"/>
      <c r="AU1" s="286"/>
      <c r="AV1" s="286"/>
      <c r="AW1" s="286"/>
      <c r="AX1" s="280" t="s">
        <v>3319</v>
      </c>
      <c r="AY1" s="280" t="s">
        <v>3320</v>
      </c>
      <c r="AZ1" s="280"/>
      <c r="BA1" s="280"/>
      <c r="BB1" s="280"/>
      <c r="BC1" s="280"/>
      <c r="BD1" s="280"/>
      <c r="BE1" s="280"/>
      <c r="BF1" s="280"/>
      <c r="BG1" s="280"/>
      <c r="BH1" s="280"/>
      <c r="BI1" s="280"/>
      <c r="BJ1" s="280"/>
      <c r="BK1" s="280"/>
      <c r="BL1" s="280"/>
      <c r="BM1" s="280"/>
      <c r="BN1" s="280"/>
      <c r="BO1" s="280"/>
      <c r="BP1" s="267" t="s">
        <v>3321</v>
      </c>
      <c r="BQ1" s="267" t="s">
        <v>3322</v>
      </c>
      <c r="BR1" s="267"/>
      <c r="BS1" s="267"/>
      <c r="BT1" s="267"/>
      <c r="BU1" s="267"/>
      <c r="BV1" s="267"/>
      <c r="BW1" s="267"/>
      <c r="BX1" s="267"/>
      <c r="BY1" s="267"/>
      <c r="BZ1" s="267"/>
      <c r="CA1" s="267"/>
      <c r="CB1" s="267"/>
      <c r="CC1" s="267"/>
      <c r="CD1" s="267"/>
      <c r="CE1" s="267"/>
      <c r="CF1" s="267"/>
      <c r="CG1" s="267"/>
      <c r="CH1" s="268" t="s">
        <v>3323</v>
      </c>
      <c r="CI1" s="268" t="s">
        <v>3324</v>
      </c>
      <c r="CJ1" s="268"/>
      <c r="CK1" s="268"/>
      <c r="CL1" s="268"/>
      <c r="CM1" s="268"/>
      <c r="CN1" s="268"/>
      <c r="CO1" s="268"/>
      <c r="CP1" s="268"/>
      <c r="CQ1" s="268"/>
      <c r="CR1" s="268"/>
      <c r="CS1" s="268"/>
      <c r="CT1" s="268"/>
      <c r="CU1" s="268"/>
      <c r="CV1" s="268"/>
      <c r="CW1" s="268"/>
      <c r="CX1" s="268"/>
      <c r="CY1" s="268"/>
      <c r="CZ1" s="269" t="s">
        <v>3325</v>
      </c>
      <c r="DA1" s="270" t="s">
        <v>7</v>
      </c>
      <c r="DB1" s="270" t="s">
        <v>190</v>
      </c>
      <c r="DD1" s="3"/>
    </row>
    <row r="2" spans="1:130" customFormat="1" ht="15" customHeight="1" x14ac:dyDescent="0.25">
      <c r="A2" s="284"/>
      <c r="B2" s="284"/>
      <c r="C2" s="284"/>
      <c r="D2" s="284"/>
      <c r="E2" s="284"/>
      <c r="F2" s="278"/>
      <c r="G2" s="278"/>
      <c r="H2" s="278"/>
      <c r="I2" s="278"/>
      <c r="J2" s="278"/>
      <c r="K2" s="278"/>
      <c r="L2" s="278"/>
      <c r="M2" s="278"/>
      <c r="N2" s="278"/>
      <c r="O2" s="278"/>
      <c r="P2" s="278"/>
      <c r="Q2" s="278"/>
      <c r="R2" s="270" t="s">
        <v>18</v>
      </c>
      <c r="S2" s="270" t="s">
        <v>19</v>
      </c>
      <c r="T2" s="270" t="s">
        <v>20</v>
      </c>
      <c r="U2" s="288" t="s">
        <v>2941</v>
      </c>
      <c r="V2" s="270" t="s">
        <v>21</v>
      </c>
      <c r="W2" s="270" t="s">
        <v>22</v>
      </c>
      <c r="X2" s="270" t="s">
        <v>13</v>
      </c>
      <c r="Y2" s="270" t="s">
        <v>14</v>
      </c>
      <c r="Z2" s="270" t="s">
        <v>23</v>
      </c>
      <c r="AA2" s="270" t="s">
        <v>16</v>
      </c>
      <c r="AB2" s="270" t="s">
        <v>192</v>
      </c>
      <c r="AC2" s="270"/>
      <c r="AD2" s="270" t="s">
        <v>3315</v>
      </c>
      <c r="AE2" s="285"/>
      <c r="AF2" s="286"/>
      <c r="AG2" s="286"/>
      <c r="AH2" s="286"/>
      <c r="AI2" s="286"/>
      <c r="AJ2" s="286"/>
      <c r="AK2" s="286"/>
      <c r="AL2" s="286"/>
      <c r="AM2" s="286"/>
      <c r="AN2" s="286"/>
      <c r="AO2" s="286"/>
      <c r="AP2" s="286"/>
      <c r="AQ2" s="286"/>
      <c r="AR2" s="286"/>
      <c r="AS2" s="286"/>
      <c r="AT2" s="286"/>
      <c r="AU2" s="286"/>
      <c r="AV2" s="286"/>
      <c r="AW2" s="286"/>
      <c r="AX2" s="280"/>
      <c r="AY2" s="280"/>
      <c r="AZ2" s="280"/>
      <c r="BA2" s="280"/>
      <c r="BB2" s="280"/>
      <c r="BC2" s="280"/>
      <c r="BD2" s="280"/>
      <c r="BE2" s="280"/>
      <c r="BF2" s="280"/>
      <c r="BG2" s="280"/>
      <c r="BH2" s="280"/>
      <c r="BI2" s="280"/>
      <c r="BJ2" s="280"/>
      <c r="BK2" s="280"/>
      <c r="BL2" s="280"/>
      <c r="BM2" s="280"/>
      <c r="BN2" s="280"/>
      <c r="BO2" s="280"/>
      <c r="BP2" s="267"/>
      <c r="BQ2" s="267"/>
      <c r="BR2" s="267"/>
      <c r="BS2" s="267"/>
      <c r="BT2" s="267"/>
      <c r="BU2" s="267"/>
      <c r="BV2" s="267"/>
      <c r="BW2" s="267"/>
      <c r="BX2" s="267"/>
      <c r="BY2" s="267"/>
      <c r="BZ2" s="267"/>
      <c r="CA2" s="267"/>
      <c r="CB2" s="267"/>
      <c r="CC2" s="267"/>
      <c r="CD2" s="267"/>
      <c r="CE2" s="267"/>
      <c r="CF2" s="267"/>
      <c r="CG2" s="267"/>
      <c r="CH2" s="268"/>
      <c r="CI2" s="268"/>
      <c r="CJ2" s="268"/>
      <c r="CK2" s="268"/>
      <c r="CL2" s="268"/>
      <c r="CM2" s="268"/>
      <c r="CN2" s="268"/>
      <c r="CO2" s="268"/>
      <c r="CP2" s="268"/>
      <c r="CQ2" s="268"/>
      <c r="CR2" s="268"/>
      <c r="CS2" s="268"/>
      <c r="CT2" s="268"/>
      <c r="CU2" s="268"/>
      <c r="CV2" s="268"/>
      <c r="CW2" s="268"/>
      <c r="CX2" s="268"/>
      <c r="CY2" s="268"/>
      <c r="CZ2" s="269"/>
      <c r="DA2" s="270"/>
      <c r="DB2" s="270"/>
      <c r="DC2" s="273" t="s">
        <v>2811</v>
      </c>
      <c r="DD2" s="275" t="s">
        <v>8</v>
      </c>
      <c r="DE2" s="272" t="s">
        <v>9</v>
      </c>
      <c r="DF2" s="272" t="s">
        <v>10</v>
      </c>
      <c r="DG2" s="272"/>
      <c r="DH2" s="272"/>
      <c r="DI2" s="272"/>
      <c r="DJ2" s="272"/>
      <c r="DK2" s="272"/>
      <c r="DL2" s="272"/>
      <c r="DM2" s="272"/>
      <c r="DN2" s="279" t="s">
        <v>191</v>
      </c>
      <c r="DO2" s="279"/>
      <c r="DP2" s="279"/>
      <c r="DQ2" s="279"/>
      <c r="DR2" s="279"/>
      <c r="DS2" s="279"/>
      <c r="DT2" s="279"/>
      <c r="DU2" s="271" t="s">
        <v>11</v>
      </c>
      <c r="DV2" s="271"/>
      <c r="DW2" s="271"/>
      <c r="DX2" s="271"/>
      <c r="DY2" s="271"/>
      <c r="DZ2" s="271"/>
    </row>
    <row r="3" spans="1:130" customFormat="1" ht="60" x14ac:dyDescent="0.25">
      <c r="A3" s="284"/>
      <c r="B3" s="284"/>
      <c r="C3" s="284"/>
      <c r="D3" s="284"/>
      <c r="E3" s="284"/>
      <c r="F3" s="203" t="s">
        <v>2940</v>
      </c>
      <c r="G3" s="202" t="s">
        <v>12</v>
      </c>
      <c r="H3" s="202" t="s">
        <v>13</v>
      </c>
      <c r="I3" s="202" t="s">
        <v>14</v>
      </c>
      <c r="J3" s="202" t="s">
        <v>15</v>
      </c>
      <c r="K3" s="202" t="s">
        <v>16</v>
      </c>
      <c r="L3" s="287" t="s">
        <v>17</v>
      </c>
      <c r="M3" s="287"/>
      <c r="N3" s="210" t="s">
        <v>3311</v>
      </c>
      <c r="O3" s="199" t="s">
        <v>3312</v>
      </c>
      <c r="P3" s="211" t="s">
        <v>3313</v>
      </c>
      <c r="Q3" s="200" t="s">
        <v>3314</v>
      </c>
      <c r="R3" s="270"/>
      <c r="S3" s="270"/>
      <c r="T3" s="270"/>
      <c r="U3" s="288"/>
      <c r="V3" s="270"/>
      <c r="W3" s="270"/>
      <c r="X3" s="270"/>
      <c r="Y3" s="270"/>
      <c r="Z3" s="270"/>
      <c r="AA3" s="270"/>
      <c r="AB3" s="270"/>
      <c r="AC3" s="270"/>
      <c r="AD3" s="270"/>
      <c r="AE3" s="285"/>
      <c r="AF3" s="286"/>
      <c r="AG3" s="204" t="s">
        <v>3326</v>
      </c>
      <c r="AH3" s="204" t="s">
        <v>3327</v>
      </c>
      <c r="AI3" s="204" t="s">
        <v>3328</v>
      </c>
      <c r="AJ3" s="204" t="s">
        <v>3329</v>
      </c>
      <c r="AK3" s="204" t="s">
        <v>3330</v>
      </c>
      <c r="AL3" s="204" t="s">
        <v>3331</v>
      </c>
      <c r="AM3" s="204" t="s">
        <v>3332</v>
      </c>
      <c r="AN3" s="204" t="s">
        <v>3333</v>
      </c>
      <c r="AO3" s="204" t="s">
        <v>3334</v>
      </c>
      <c r="AP3" s="204" t="s">
        <v>3335</v>
      </c>
      <c r="AQ3" s="204" t="s">
        <v>3336</v>
      </c>
      <c r="AR3" s="204" t="s">
        <v>3337</v>
      </c>
      <c r="AS3" s="204" t="s">
        <v>3338</v>
      </c>
      <c r="AT3" s="204" t="s">
        <v>280</v>
      </c>
      <c r="AU3" s="204" t="s">
        <v>920</v>
      </c>
      <c r="AV3" s="204" t="s">
        <v>3339</v>
      </c>
      <c r="AW3" s="212" t="s">
        <v>3340</v>
      </c>
      <c r="AX3" s="280"/>
      <c r="AY3" s="205" t="s">
        <v>3326</v>
      </c>
      <c r="AZ3" s="205" t="s">
        <v>3327</v>
      </c>
      <c r="BA3" s="205" t="s">
        <v>3328</v>
      </c>
      <c r="BB3" s="205" t="s">
        <v>3329</v>
      </c>
      <c r="BC3" s="205" t="s">
        <v>3330</v>
      </c>
      <c r="BD3" s="205" t="s">
        <v>3331</v>
      </c>
      <c r="BE3" s="205" t="s">
        <v>3332</v>
      </c>
      <c r="BF3" s="205" t="s">
        <v>3333</v>
      </c>
      <c r="BG3" s="205" t="s">
        <v>3334</v>
      </c>
      <c r="BH3" s="205" t="s">
        <v>3335</v>
      </c>
      <c r="BI3" s="205" t="s">
        <v>3336</v>
      </c>
      <c r="BJ3" s="205" t="s">
        <v>3337</v>
      </c>
      <c r="BK3" s="205" t="s">
        <v>3338</v>
      </c>
      <c r="BL3" s="205" t="s">
        <v>280</v>
      </c>
      <c r="BM3" s="205" t="s">
        <v>920</v>
      </c>
      <c r="BN3" s="205" t="s">
        <v>3339</v>
      </c>
      <c r="BO3" s="206" t="s">
        <v>3341</v>
      </c>
      <c r="BP3" s="267"/>
      <c r="BQ3" s="207" t="s">
        <v>3326</v>
      </c>
      <c r="BR3" s="207" t="s">
        <v>3327</v>
      </c>
      <c r="BS3" s="207" t="s">
        <v>3328</v>
      </c>
      <c r="BT3" s="207" t="s">
        <v>3329</v>
      </c>
      <c r="BU3" s="207" t="s">
        <v>3330</v>
      </c>
      <c r="BV3" s="207" t="s">
        <v>3331</v>
      </c>
      <c r="BW3" s="207" t="s">
        <v>3332</v>
      </c>
      <c r="BX3" s="207" t="s">
        <v>3333</v>
      </c>
      <c r="BY3" s="207" t="s">
        <v>3334</v>
      </c>
      <c r="BZ3" s="207" t="s">
        <v>3335</v>
      </c>
      <c r="CA3" s="207" t="s">
        <v>3336</v>
      </c>
      <c r="CB3" s="207" t="s">
        <v>3337</v>
      </c>
      <c r="CC3" s="207" t="s">
        <v>3338</v>
      </c>
      <c r="CD3" s="207" t="s">
        <v>280</v>
      </c>
      <c r="CE3" s="207" t="s">
        <v>920</v>
      </c>
      <c r="CF3" s="207" t="s">
        <v>3339</v>
      </c>
      <c r="CG3" s="208" t="s">
        <v>3342</v>
      </c>
      <c r="CH3" s="268"/>
      <c r="CI3" s="209" t="s">
        <v>3326</v>
      </c>
      <c r="CJ3" s="209" t="s">
        <v>3327</v>
      </c>
      <c r="CK3" s="209" t="s">
        <v>3328</v>
      </c>
      <c r="CL3" s="209" t="s">
        <v>3329</v>
      </c>
      <c r="CM3" s="209" t="s">
        <v>3330</v>
      </c>
      <c r="CN3" s="209" t="s">
        <v>3331</v>
      </c>
      <c r="CO3" s="209" t="s">
        <v>3332</v>
      </c>
      <c r="CP3" s="209" t="s">
        <v>3333</v>
      </c>
      <c r="CQ3" s="209" t="s">
        <v>3334</v>
      </c>
      <c r="CR3" s="209" t="s">
        <v>3335</v>
      </c>
      <c r="CS3" s="209" t="s">
        <v>3336</v>
      </c>
      <c r="CT3" s="209" t="s">
        <v>3337</v>
      </c>
      <c r="CU3" s="209" t="s">
        <v>3338</v>
      </c>
      <c r="CV3" s="209" t="s">
        <v>280</v>
      </c>
      <c r="CW3" s="209" t="s">
        <v>920</v>
      </c>
      <c r="CX3" s="209" t="s">
        <v>3339</v>
      </c>
      <c r="CY3" s="213" t="s">
        <v>3343</v>
      </c>
      <c r="CZ3" s="269"/>
      <c r="DA3" s="270"/>
      <c r="DB3" s="270"/>
      <c r="DC3" s="274"/>
      <c r="DD3" s="276"/>
      <c r="DE3" s="272"/>
      <c r="DF3" s="143" t="s">
        <v>24</v>
      </c>
      <c r="DG3" s="143" t="s">
        <v>193</v>
      </c>
      <c r="DH3" s="143" t="s">
        <v>25</v>
      </c>
      <c r="DI3" s="143" t="s">
        <v>26</v>
      </c>
      <c r="DJ3" s="143" t="s">
        <v>27</v>
      </c>
      <c r="DK3" s="272" t="s">
        <v>27</v>
      </c>
      <c r="DL3" s="272"/>
      <c r="DM3" s="143" t="s">
        <v>28</v>
      </c>
      <c r="DN3" s="144" t="s">
        <v>29</v>
      </c>
      <c r="DO3" s="144" t="s">
        <v>30</v>
      </c>
      <c r="DP3" s="144" t="s">
        <v>31</v>
      </c>
      <c r="DQ3" s="144" t="s">
        <v>32</v>
      </c>
      <c r="DR3" s="144" t="s">
        <v>33</v>
      </c>
      <c r="DS3" s="144" t="s">
        <v>34</v>
      </c>
      <c r="DT3" s="144" t="s">
        <v>194</v>
      </c>
      <c r="DU3" s="2" t="s">
        <v>35</v>
      </c>
      <c r="DV3" s="2" t="s">
        <v>36</v>
      </c>
      <c r="DW3" s="2" t="s">
        <v>37</v>
      </c>
      <c r="DX3" s="2" t="s">
        <v>38</v>
      </c>
      <c r="DY3" s="2" t="s">
        <v>39</v>
      </c>
      <c r="DZ3" s="2" t="s">
        <v>195</v>
      </c>
    </row>
    <row r="4" spans="1:130" ht="228" x14ac:dyDescent="0.25">
      <c r="A4" s="22" t="s">
        <v>2499</v>
      </c>
      <c r="B4" s="47">
        <v>45</v>
      </c>
      <c r="C4" s="47" t="s">
        <v>159</v>
      </c>
      <c r="D4" s="47">
        <v>4501</v>
      </c>
      <c r="E4" s="109" t="s">
        <v>2544</v>
      </c>
      <c r="F4" s="109">
        <v>115</v>
      </c>
      <c r="G4" s="47" t="s">
        <v>2545</v>
      </c>
      <c r="H4" s="47" t="s">
        <v>3300</v>
      </c>
      <c r="I4" s="47" t="s">
        <v>83</v>
      </c>
      <c r="J4" s="47">
        <v>2019</v>
      </c>
      <c r="K4" s="47" t="s">
        <v>2159</v>
      </c>
      <c r="L4" s="25">
        <v>40</v>
      </c>
      <c r="M4" s="25" t="s">
        <v>3301</v>
      </c>
      <c r="N4" s="25"/>
      <c r="O4" s="25"/>
      <c r="P4" s="25"/>
      <c r="Q4" s="25"/>
      <c r="R4" s="47" t="s">
        <v>2546</v>
      </c>
      <c r="S4" s="47">
        <v>4501004</v>
      </c>
      <c r="T4" s="47" t="s">
        <v>2547</v>
      </c>
      <c r="U4" s="47">
        <v>324</v>
      </c>
      <c r="V4" s="47">
        <v>450100400</v>
      </c>
      <c r="W4" s="47" t="s">
        <v>2548</v>
      </c>
      <c r="X4" s="47" t="s">
        <v>47</v>
      </c>
      <c r="Y4" s="47">
        <v>0</v>
      </c>
      <c r="Z4" s="47">
        <v>2019</v>
      </c>
      <c r="AA4" s="47" t="s">
        <v>2159</v>
      </c>
      <c r="AB4" s="47">
        <v>4</v>
      </c>
      <c r="AC4" s="47" t="s">
        <v>2549</v>
      </c>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47" t="s">
        <v>2159</v>
      </c>
      <c r="DB4" s="47" t="s">
        <v>2550</v>
      </c>
      <c r="DC4" s="49" t="s">
        <v>2551</v>
      </c>
      <c r="DD4" s="305">
        <v>19845425997</v>
      </c>
      <c r="DE4" s="47" t="s">
        <v>2552</v>
      </c>
      <c r="DF4" s="47" t="s">
        <v>2553</v>
      </c>
      <c r="DG4" s="47" t="s">
        <v>1458</v>
      </c>
      <c r="DH4" s="47" t="s">
        <v>2512</v>
      </c>
      <c r="DI4" s="47" t="s">
        <v>52</v>
      </c>
      <c r="DJ4" s="47" t="s">
        <v>2554</v>
      </c>
      <c r="DK4" s="47"/>
      <c r="DL4" s="47" t="s">
        <v>2515</v>
      </c>
      <c r="DM4" s="47" t="s">
        <v>2516</v>
      </c>
      <c r="DN4" s="47" t="s">
        <v>2460</v>
      </c>
      <c r="DO4" s="47" t="s">
        <v>2517</v>
      </c>
      <c r="DP4" s="47" t="s">
        <v>2555</v>
      </c>
      <c r="DQ4" s="47" t="s">
        <v>2556</v>
      </c>
      <c r="DR4" s="47" t="s">
        <v>480</v>
      </c>
      <c r="DS4" s="47" t="s">
        <v>2557</v>
      </c>
      <c r="DT4" s="47" t="s">
        <v>2558</v>
      </c>
      <c r="DU4" s="47" t="s">
        <v>56</v>
      </c>
      <c r="DV4" s="47" t="s">
        <v>56</v>
      </c>
      <c r="DW4" s="47" t="s">
        <v>56</v>
      </c>
      <c r="DX4" s="47" t="s">
        <v>56</v>
      </c>
      <c r="DY4" s="47" t="s">
        <v>56</v>
      </c>
      <c r="DZ4" s="47" t="s">
        <v>56</v>
      </c>
    </row>
    <row r="5" spans="1:130" ht="213.75" x14ac:dyDescent="0.25">
      <c r="A5" s="22" t="s">
        <v>2499</v>
      </c>
      <c r="B5" s="47">
        <v>45</v>
      </c>
      <c r="C5" s="47" t="s">
        <v>159</v>
      </c>
      <c r="D5" s="47">
        <v>4501</v>
      </c>
      <c r="E5" s="109" t="s">
        <v>2544</v>
      </c>
      <c r="F5" s="109">
        <v>115</v>
      </c>
      <c r="G5" s="50" t="s">
        <v>2545</v>
      </c>
      <c r="H5" s="50" t="s">
        <v>3300</v>
      </c>
      <c r="I5" s="50" t="s">
        <v>83</v>
      </c>
      <c r="J5" s="50">
        <v>2019</v>
      </c>
      <c r="K5" s="50" t="s">
        <v>2159</v>
      </c>
      <c r="L5" s="25">
        <v>40</v>
      </c>
      <c r="M5" s="25" t="s">
        <v>3301</v>
      </c>
      <c r="N5" s="25"/>
      <c r="O5" s="25"/>
      <c r="P5" s="25"/>
      <c r="Q5" s="25"/>
      <c r="R5" s="47" t="s">
        <v>2546</v>
      </c>
      <c r="S5" s="47">
        <v>4501024</v>
      </c>
      <c r="T5" s="47" t="s">
        <v>2559</v>
      </c>
      <c r="U5" s="47">
        <v>325</v>
      </c>
      <c r="V5" s="47">
        <v>450102401</v>
      </c>
      <c r="W5" s="47" t="s">
        <v>3174</v>
      </c>
      <c r="X5" s="47" t="s">
        <v>47</v>
      </c>
      <c r="Y5" s="47">
        <v>1</v>
      </c>
      <c r="Z5" s="47">
        <v>2018</v>
      </c>
      <c r="AA5" s="47" t="s">
        <v>2159</v>
      </c>
      <c r="AB5" s="47">
        <v>1</v>
      </c>
      <c r="AC5" s="47" t="s">
        <v>2560</v>
      </c>
      <c r="AD5" s="142"/>
      <c r="AE5" s="142"/>
      <c r="AF5" s="142"/>
      <c r="AG5" s="142"/>
      <c r="AH5" s="142"/>
      <c r="AI5" s="142"/>
      <c r="AJ5" s="142"/>
      <c r="AK5" s="142"/>
      <c r="AL5" s="142"/>
      <c r="AM5" s="142"/>
      <c r="AN5" s="142"/>
      <c r="AO5" s="142"/>
      <c r="AP5" s="142"/>
      <c r="AQ5" s="142"/>
      <c r="AR5" s="142"/>
      <c r="AS5" s="142"/>
      <c r="AT5" s="142"/>
      <c r="AU5" s="142"/>
      <c r="AV5" s="142"/>
      <c r="AW5" s="142"/>
      <c r="AX5" s="142"/>
      <c r="AY5" s="142"/>
      <c r="AZ5" s="142"/>
      <c r="BA5" s="142"/>
      <c r="BB5" s="142"/>
      <c r="BC5" s="142"/>
      <c r="BD5" s="142"/>
      <c r="BE5" s="142"/>
      <c r="BF5" s="142"/>
      <c r="BG5" s="142"/>
      <c r="BH5" s="142"/>
      <c r="BI5" s="142"/>
      <c r="BJ5" s="142"/>
      <c r="BK5" s="142"/>
      <c r="BL5" s="142"/>
      <c r="BM5" s="142"/>
      <c r="BN5" s="142"/>
      <c r="BO5" s="142"/>
      <c r="BP5" s="142"/>
      <c r="BQ5" s="142"/>
      <c r="BR5" s="142"/>
      <c r="BS5" s="142"/>
      <c r="BT5" s="142"/>
      <c r="BU5" s="142"/>
      <c r="BV5" s="142"/>
      <c r="BW5" s="142"/>
      <c r="BX5" s="142"/>
      <c r="BY5" s="142"/>
      <c r="BZ5" s="142"/>
      <c r="CA5" s="142"/>
      <c r="CB5" s="142"/>
      <c r="CC5" s="142"/>
      <c r="CD5" s="142"/>
      <c r="CE5" s="142"/>
      <c r="CF5" s="142"/>
      <c r="CG5" s="142"/>
      <c r="CH5" s="142"/>
      <c r="CI5" s="142"/>
      <c r="CJ5" s="142"/>
      <c r="CK5" s="142"/>
      <c r="CL5" s="142"/>
      <c r="CM5" s="142"/>
      <c r="CN5" s="142"/>
      <c r="CO5" s="142"/>
      <c r="CP5" s="142"/>
      <c r="CQ5" s="142"/>
      <c r="CR5" s="142"/>
      <c r="CS5" s="142"/>
      <c r="CT5" s="142"/>
      <c r="CU5" s="142"/>
      <c r="CV5" s="142"/>
      <c r="CW5" s="142"/>
      <c r="CX5" s="142"/>
      <c r="CY5" s="142"/>
      <c r="CZ5" s="142"/>
      <c r="DA5" s="47" t="s">
        <v>2159</v>
      </c>
      <c r="DB5" s="47" t="s">
        <v>2561</v>
      </c>
      <c r="DC5" s="49" t="s">
        <v>2562</v>
      </c>
      <c r="DD5" s="305"/>
      <c r="DE5" s="47" t="s">
        <v>2552</v>
      </c>
      <c r="DF5" s="47" t="s">
        <v>2553</v>
      </c>
      <c r="DG5" s="47" t="s">
        <v>1458</v>
      </c>
      <c r="DH5" s="47" t="s">
        <v>2512</v>
      </c>
      <c r="DI5" s="47" t="s">
        <v>52</v>
      </c>
      <c r="DJ5" s="47" t="s">
        <v>2554</v>
      </c>
      <c r="DK5" s="47"/>
      <c r="DL5" s="47" t="s">
        <v>2515</v>
      </c>
      <c r="DM5" s="47" t="s">
        <v>2516</v>
      </c>
      <c r="DN5" s="47" t="s">
        <v>2460</v>
      </c>
      <c r="DO5" s="47" t="s">
        <v>2517</v>
      </c>
      <c r="DP5" s="47" t="s">
        <v>2518</v>
      </c>
      <c r="DQ5" s="47" t="s">
        <v>877</v>
      </c>
      <c r="DR5" s="47" t="s">
        <v>480</v>
      </c>
      <c r="DS5" s="47" t="s">
        <v>2563</v>
      </c>
      <c r="DT5" s="47" t="s">
        <v>2564</v>
      </c>
      <c r="DU5" s="47" t="s">
        <v>56</v>
      </c>
      <c r="DV5" s="47" t="s">
        <v>56</v>
      </c>
      <c r="DW5" s="47" t="s">
        <v>56</v>
      </c>
      <c r="DX5" s="47" t="s">
        <v>56</v>
      </c>
      <c r="DY5" s="47" t="s">
        <v>56</v>
      </c>
      <c r="DZ5" s="47" t="s">
        <v>56</v>
      </c>
    </row>
    <row r="6" spans="1:130" ht="257.25" x14ac:dyDescent="0.25">
      <c r="A6" s="22" t="s">
        <v>2499</v>
      </c>
      <c r="B6" s="47">
        <v>45</v>
      </c>
      <c r="C6" s="47" t="s">
        <v>159</v>
      </c>
      <c r="D6" s="47">
        <v>4501</v>
      </c>
      <c r="E6" s="109" t="s">
        <v>2544</v>
      </c>
      <c r="F6" s="109">
        <v>115</v>
      </c>
      <c r="G6" s="50" t="s">
        <v>2545</v>
      </c>
      <c r="H6" s="50" t="s">
        <v>3300</v>
      </c>
      <c r="I6" s="50" t="s">
        <v>83</v>
      </c>
      <c r="J6" s="50">
        <v>2019</v>
      </c>
      <c r="K6" s="50" t="s">
        <v>2159</v>
      </c>
      <c r="L6" s="25">
        <v>40</v>
      </c>
      <c r="M6" s="25" t="s">
        <v>3301</v>
      </c>
      <c r="N6" s="25"/>
      <c r="O6" s="25"/>
      <c r="P6" s="25"/>
      <c r="Q6" s="25"/>
      <c r="R6" s="47" t="s">
        <v>2546</v>
      </c>
      <c r="S6" s="47">
        <v>4501008</v>
      </c>
      <c r="T6" s="47" t="s">
        <v>2565</v>
      </c>
      <c r="U6" s="47">
        <v>326</v>
      </c>
      <c r="V6" s="47">
        <v>450100800</v>
      </c>
      <c r="W6" s="47" t="s">
        <v>2993</v>
      </c>
      <c r="X6" s="47" t="s">
        <v>239</v>
      </c>
      <c r="Y6" s="47">
        <v>100</v>
      </c>
      <c r="Z6" s="47">
        <v>2019</v>
      </c>
      <c r="AA6" s="47" t="s">
        <v>2159</v>
      </c>
      <c r="AB6" s="47">
        <v>100</v>
      </c>
      <c r="AC6" s="47" t="s">
        <v>3303</v>
      </c>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47" t="s">
        <v>2159</v>
      </c>
      <c r="DB6" s="47" t="s">
        <v>2561</v>
      </c>
      <c r="DC6" s="49" t="s">
        <v>2566</v>
      </c>
      <c r="DD6" s="305"/>
      <c r="DE6" s="47" t="s">
        <v>2552</v>
      </c>
      <c r="DF6" s="47" t="s">
        <v>2553</v>
      </c>
      <c r="DG6" s="47" t="s">
        <v>1458</v>
      </c>
      <c r="DH6" s="47" t="s">
        <v>2512</v>
      </c>
      <c r="DI6" s="47" t="s">
        <v>52</v>
      </c>
      <c r="DJ6" s="47" t="s">
        <v>2567</v>
      </c>
      <c r="DK6" s="47"/>
      <c r="DL6" s="47" t="s">
        <v>2515</v>
      </c>
      <c r="DM6" s="47" t="s">
        <v>2516</v>
      </c>
      <c r="DN6" s="47" t="s">
        <v>2460</v>
      </c>
      <c r="DO6" s="47" t="s">
        <v>2517</v>
      </c>
      <c r="DP6" s="47" t="s">
        <v>2518</v>
      </c>
      <c r="DQ6" s="47" t="s">
        <v>877</v>
      </c>
      <c r="DR6" s="47" t="s">
        <v>480</v>
      </c>
      <c r="DS6" s="47" t="s">
        <v>2568</v>
      </c>
      <c r="DT6" s="47" t="s">
        <v>2568</v>
      </c>
      <c r="DU6" s="47" t="s">
        <v>56</v>
      </c>
      <c r="DV6" s="47" t="s">
        <v>56</v>
      </c>
      <c r="DW6" s="47" t="s">
        <v>56</v>
      </c>
      <c r="DX6" s="47" t="s">
        <v>56</v>
      </c>
      <c r="DY6" s="47" t="s">
        <v>56</v>
      </c>
      <c r="DZ6" s="47" t="s">
        <v>56</v>
      </c>
    </row>
    <row r="7" spans="1:130" ht="242.25" x14ac:dyDescent="0.25">
      <c r="A7" s="22" t="s">
        <v>2499</v>
      </c>
      <c r="B7" s="47">
        <v>45</v>
      </c>
      <c r="C7" s="47" t="s">
        <v>159</v>
      </c>
      <c r="D7" s="47">
        <v>4501</v>
      </c>
      <c r="E7" s="109" t="s">
        <v>2544</v>
      </c>
      <c r="F7" s="109">
        <v>115</v>
      </c>
      <c r="G7" s="50" t="s">
        <v>2545</v>
      </c>
      <c r="H7" s="50" t="s">
        <v>3300</v>
      </c>
      <c r="I7" s="50" t="s">
        <v>83</v>
      </c>
      <c r="J7" s="50">
        <v>2019</v>
      </c>
      <c r="K7" s="50" t="s">
        <v>2159</v>
      </c>
      <c r="L7" s="25">
        <v>40</v>
      </c>
      <c r="M7" s="25" t="s">
        <v>3301</v>
      </c>
      <c r="N7" s="25"/>
      <c r="O7" s="25"/>
      <c r="P7" s="25"/>
      <c r="Q7" s="25"/>
      <c r="R7" s="47" t="s">
        <v>2546</v>
      </c>
      <c r="S7" s="47">
        <v>4501001</v>
      </c>
      <c r="T7" s="47" t="s">
        <v>1912</v>
      </c>
      <c r="U7" s="138">
        <v>327</v>
      </c>
      <c r="V7" s="47">
        <v>450100100</v>
      </c>
      <c r="W7" s="47" t="s">
        <v>2569</v>
      </c>
      <c r="X7" s="47" t="s">
        <v>47</v>
      </c>
      <c r="Y7" s="47">
        <v>0</v>
      </c>
      <c r="Z7" s="47">
        <v>2019</v>
      </c>
      <c r="AA7" s="47" t="s">
        <v>2159</v>
      </c>
      <c r="AB7" s="47">
        <v>10</v>
      </c>
      <c r="AC7" s="47" t="s">
        <v>2570</v>
      </c>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2"/>
      <c r="CN7" s="142"/>
      <c r="CO7" s="142"/>
      <c r="CP7" s="142"/>
      <c r="CQ7" s="142"/>
      <c r="CR7" s="142"/>
      <c r="CS7" s="142"/>
      <c r="CT7" s="142"/>
      <c r="CU7" s="142"/>
      <c r="CV7" s="142"/>
      <c r="CW7" s="142"/>
      <c r="CX7" s="142"/>
      <c r="CY7" s="142"/>
      <c r="CZ7" s="142"/>
      <c r="DA7" s="47" t="s">
        <v>2159</v>
      </c>
      <c r="DB7" s="47" t="s">
        <v>2508</v>
      </c>
      <c r="DC7" s="49" t="s">
        <v>2571</v>
      </c>
      <c r="DD7" s="305"/>
      <c r="DE7" s="47" t="s">
        <v>2552</v>
      </c>
      <c r="DF7" s="47" t="s">
        <v>2553</v>
      </c>
      <c r="DG7" s="47" t="s">
        <v>1458</v>
      </c>
      <c r="DH7" s="47" t="s">
        <v>2223</v>
      </c>
      <c r="DI7" s="47" t="s">
        <v>52</v>
      </c>
      <c r="DJ7" s="47" t="s">
        <v>2554</v>
      </c>
      <c r="DK7" s="47"/>
      <c r="DL7" s="47" t="s">
        <v>2515</v>
      </c>
      <c r="DM7" s="47" t="s">
        <v>2516</v>
      </c>
      <c r="DN7" s="47" t="s">
        <v>2460</v>
      </c>
      <c r="DO7" s="47" t="s">
        <v>2517</v>
      </c>
      <c r="DP7" s="47" t="s">
        <v>2518</v>
      </c>
      <c r="DQ7" s="47" t="s">
        <v>877</v>
      </c>
      <c r="DR7" s="47" t="s">
        <v>480</v>
      </c>
      <c r="DS7" s="47" t="s">
        <v>2572</v>
      </c>
      <c r="DT7" s="47" t="s">
        <v>2572</v>
      </c>
      <c r="DU7" s="47" t="s">
        <v>56</v>
      </c>
      <c r="DV7" s="47" t="s">
        <v>56</v>
      </c>
      <c r="DW7" s="47" t="s">
        <v>56</v>
      </c>
      <c r="DX7" s="47" t="s">
        <v>56</v>
      </c>
      <c r="DY7" s="47" t="s">
        <v>56</v>
      </c>
      <c r="DZ7" s="47" t="s">
        <v>56</v>
      </c>
    </row>
    <row r="8" spans="1:130" ht="228" x14ac:dyDescent="0.25">
      <c r="A8" s="22" t="s">
        <v>2499</v>
      </c>
      <c r="B8" s="47">
        <v>45</v>
      </c>
      <c r="C8" s="47" t="s">
        <v>159</v>
      </c>
      <c r="D8" s="15">
        <v>4501</v>
      </c>
      <c r="E8" s="109" t="s">
        <v>2544</v>
      </c>
      <c r="F8" s="109">
        <v>116</v>
      </c>
      <c r="G8" s="47" t="s">
        <v>3175</v>
      </c>
      <c r="H8" s="47" t="s">
        <v>390</v>
      </c>
      <c r="I8" s="112">
        <v>5718</v>
      </c>
      <c r="J8" s="47">
        <v>2019</v>
      </c>
      <c r="K8" s="47" t="s">
        <v>2574</v>
      </c>
      <c r="L8" s="47">
        <v>4576</v>
      </c>
      <c r="M8" s="47" t="s">
        <v>2593</v>
      </c>
      <c r="N8" s="142"/>
      <c r="O8" s="142"/>
      <c r="P8" s="142"/>
      <c r="Q8" s="142"/>
      <c r="R8" s="47" t="s">
        <v>2576</v>
      </c>
      <c r="S8" s="47">
        <v>4501003</v>
      </c>
      <c r="T8" s="47" t="s">
        <v>2594</v>
      </c>
      <c r="U8" s="138">
        <v>328</v>
      </c>
      <c r="V8" s="15">
        <v>450100300</v>
      </c>
      <c r="W8" s="47" t="s">
        <v>3176</v>
      </c>
      <c r="X8" s="47" t="s">
        <v>47</v>
      </c>
      <c r="Y8" s="47">
        <v>10</v>
      </c>
      <c r="Z8" s="47">
        <v>2019</v>
      </c>
      <c r="AA8" s="47" t="s">
        <v>2159</v>
      </c>
      <c r="AB8" s="47">
        <v>24</v>
      </c>
      <c r="AC8" s="47" t="s">
        <v>2994</v>
      </c>
      <c r="AD8" s="142"/>
      <c r="AE8" s="142"/>
      <c r="AF8" s="142"/>
      <c r="AG8" s="142"/>
      <c r="AH8" s="142"/>
      <c r="AI8" s="142"/>
      <c r="AJ8" s="142"/>
      <c r="AK8" s="142"/>
      <c r="AL8" s="142"/>
      <c r="AM8" s="142"/>
      <c r="AN8" s="142"/>
      <c r="AO8" s="142"/>
      <c r="AP8" s="142"/>
      <c r="AQ8" s="142"/>
      <c r="AR8" s="142"/>
      <c r="AS8" s="142"/>
      <c r="AT8" s="142"/>
      <c r="AU8" s="142"/>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2"/>
      <c r="CN8" s="142"/>
      <c r="CO8" s="142"/>
      <c r="CP8" s="142"/>
      <c r="CQ8" s="142"/>
      <c r="CR8" s="142"/>
      <c r="CS8" s="142"/>
      <c r="CT8" s="142"/>
      <c r="CU8" s="142"/>
      <c r="CV8" s="142"/>
      <c r="CW8" s="142"/>
      <c r="CX8" s="142"/>
      <c r="CY8" s="142"/>
      <c r="CZ8" s="142"/>
      <c r="DA8" s="47" t="s">
        <v>2595</v>
      </c>
      <c r="DB8" s="47" t="s">
        <v>2596</v>
      </c>
      <c r="DC8" s="49" t="s">
        <v>2597</v>
      </c>
      <c r="DD8" s="305"/>
      <c r="DE8" s="47" t="s">
        <v>2552</v>
      </c>
      <c r="DF8" s="47" t="s">
        <v>2583</v>
      </c>
      <c r="DG8" s="47" t="s">
        <v>2598</v>
      </c>
      <c r="DH8" s="47"/>
      <c r="DI8" s="47" t="s">
        <v>2599</v>
      </c>
      <c r="DJ8" s="47" t="s">
        <v>2586</v>
      </c>
      <c r="DK8" s="47" t="s">
        <v>2587</v>
      </c>
      <c r="DL8" s="47" t="s">
        <v>2515</v>
      </c>
      <c r="DM8" s="47" t="s">
        <v>2600</v>
      </c>
      <c r="DN8" s="47" t="s">
        <v>2589</v>
      </c>
      <c r="DO8" s="47" t="s">
        <v>2590</v>
      </c>
      <c r="DP8" s="47" t="s">
        <v>2590</v>
      </c>
      <c r="DQ8" s="47" t="s">
        <v>1462</v>
      </c>
      <c r="DR8" s="47" t="s">
        <v>2591</v>
      </c>
      <c r="DS8" s="47" t="s">
        <v>186</v>
      </c>
      <c r="DT8" s="47" t="s">
        <v>2592</v>
      </c>
      <c r="DU8" s="47" t="s">
        <v>56</v>
      </c>
      <c r="DV8" s="47" t="s">
        <v>56</v>
      </c>
      <c r="DW8" s="47" t="s">
        <v>56</v>
      </c>
      <c r="DX8" s="47" t="s">
        <v>56</v>
      </c>
      <c r="DY8" s="47" t="s">
        <v>56</v>
      </c>
      <c r="DZ8" s="47" t="s">
        <v>56</v>
      </c>
    </row>
    <row r="9" spans="1:130" ht="228" x14ac:dyDescent="0.25">
      <c r="A9" s="22" t="s">
        <v>2499</v>
      </c>
      <c r="B9" s="47">
        <v>45</v>
      </c>
      <c r="C9" s="47" t="s">
        <v>2156</v>
      </c>
      <c r="D9" s="15">
        <v>4501</v>
      </c>
      <c r="E9" s="109" t="s">
        <v>2544</v>
      </c>
      <c r="F9" s="109">
        <v>116</v>
      </c>
      <c r="G9" s="47" t="s">
        <v>3175</v>
      </c>
      <c r="H9" s="47" t="s">
        <v>390</v>
      </c>
      <c r="I9" s="112">
        <v>5718</v>
      </c>
      <c r="J9" s="47">
        <v>2019</v>
      </c>
      <c r="K9" s="47" t="s">
        <v>2574</v>
      </c>
      <c r="L9" s="47">
        <v>4576</v>
      </c>
      <c r="M9" s="47" t="s">
        <v>2593</v>
      </c>
      <c r="N9" s="142"/>
      <c r="O9" s="142"/>
      <c r="P9" s="142"/>
      <c r="Q9" s="142"/>
      <c r="R9" s="47" t="s">
        <v>2576</v>
      </c>
      <c r="S9" s="47">
        <v>4501003</v>
      </c>
      <c r="T9" s="47" t="s">
        <v>2601</v>
      </c>
      <c r="U9" s="138">
        <v>329</v>
      </c>
      <c r="V9" s="15">
        <v>450100400</v>
      </c>
      <c r="W9" s="47" t="s">
        <v>2995</v>
      </c>
      <c r="X9" s="47" t="s">
        <v>47</v>
      </c>
      <c r="Y9" s="47">
        <v>0</v>
      </c>
      <c r="Z9" s="47">
        <v>2019</v>
      </c>
      <c r="AA9" s="47" t="s">
        <v>2159</v>
      </c>
      <c r="AB9" s="47">
        <v>20</v>
      </c>
      <c r="AC9" s="47" t="s">
        <v>2602</v>
      </c>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2"/>
      <c r="CL9" s="142"/>
      <c r="CM9" s="142"/>
      <c r="CN9" s="142"/>
      <c r="CO9" s="142"/>
      <c r="CP9" s="142"/>
      <c r="CQ9" s="142"/>
      <c r="CR9" s="142"/>
      <c r="CS9" s="142"/>
      <c r="CT9" s="142"/>
      <c r="CU9" s="142"/>
      <c r="CV9" s="142"/>
      <c r="CW9" s="142"/>
      <c r="CX9" s="142"/>
      <c r="CY9" s="142"/>
      <c r="CZ9" s="142"/>
      <c r="DA9" s="47" t="s">
        <v>2603</v>
      </c>
      <c r="DB9" s="47" t="s">
        <v>2604</v>
      </c>
      <c r="DC9" s="49" t="s">
        <v>2605</v>
      </c>
      <c r="DD9" s="305"/>
      <c r="DE9" s="47" t="s">
        <v>2552</v>
      </c>
      <c r="DF9" s="47" t="s">
        <v>2583</v>
      </c>
      <c r="DG9" s="47" t="s">
        <v>2606</v>
      </c>
      <c r="DH9" s="47"/>
      <c r="DI9" s="47" t="s">
        <v>2585</v>
      </c>
      <c r="DJ9" s="47" t="s">
        <v>2586</v>
      </c>
      <c r="DK9" s="47" t="s">
        <v>2587</v>
      </c>
      <c r="DL9" s="47" t="s">
        <v>2515</v>
      </c>
      <c r="DM9" s="47" t="s">
        <v>2588</v>
      </c>
      <c r="DN9" s="47" t="s">
        <v>2589</v>
      </c>
      <c r="DO9" s="47" t="s">
        <v>2590</v>
      </c>
      <c r="DP9" s="47" t="s">
        <v>2590</v>
      </c>
      <c r="DQ9" s="47" t="s">
        <v>1462</v>
      </c>
      <c r="DR9" s="47" t="s">
        <v>2591</v>
      </c>
      <c r="DS9" s="47" t="s">
        <v>186</v>
      </c>
      <c r="DT9" s="47" t="s">
        <v>2592</v>
      </c>
      <c r="DU9" s="47" t="s">
        <v>56</v>
      </c>
      <c r="DV9" s="47" t="s">
        <v>56</v>
      </c>
      <c r="DW9" s="47" t="s">
        <v>56</v>
      </c>
      <c r="DX9" s="47" t="s">
        <v>56</v>
      </c>
      <c r="DY9" s="47" t="s">
        <v>56</v>
      </c>
      <c r="DZ9" s="47" t="s">
        <v>56</v>
      </c>
    </row>
    <row r="10" spans="1:130" ht="228" x14ac:dyDescent="0.25">
      <c r="A10" s="22" t="s">
        <v>2499</v>
      </c>
      <c r="B10" s="47">
        <v>45</v>
      </c>
      <c r="C10" s="47" t="s">
        <v>159</v>
      </c>
      <c r="D10" s="15">
        <v>4501</v>
      </c>
      <c r="E10" s="109" t="s">
        <v>2544</v>
      </c>
      <c r="F10" s="109">
        <v>116</v>
      </c>
      <c r="G10" s="47" t="s">
        <v>3175</v>
      </c>
      <c r="H10" s="47" t="s">
        <v>390</v>
      </c>
      <c r="I10" s="112">
        <v>5718</v>
      </c>
      <c r="J10" s="47">
        <v>2019</v>
      </c>
      <c r="K10" s="47" t="s">
        <v>2574</v>
      </c>
      <c r="L10" s="47">
        <v>4576</v>
      </c>
      <c r="M10" s="47" t="s">
        <v>2593</v>
      </c>
      <c r="N10" s="142"/>
      <c r="O10" s="142"/>
      <c r="P10" s="142"/>
      <c r="Q10" s="142"/>
      <c r="R10" s="47" t="s">
        <v>2576</v>
      </c>
      <c r="S10" s="47">
        <v>4501004</v>
      </c>
      <c r="T10" s="47" t="s">
        <v>2607</v>
      </c>
      <c r="U10" s="138">
        <v>330</v>
      </c>
      <c r="V10" s="15">
        <v>450100400</v>
      </c>
      <c r="W10" s="47" t="s">
        <v>2996</v>
      </c>
      <c r="X10" s="47" t="s">
        <v>47</v>
      </c>
      <c r="Y10" s="47">
        <v>0</v>
      </c>
      <c r="Z10" s="47">
        <v>2019</v>
      </c>
      <c r="AA10" s="47" t="s">
        <v>2608</v>
      </c>
      <c r="AB10" s="47">
        <v>8</v>
      </c>
      <c r="AC10" s="47" t="s">
        <v>2609</v>
      </c>
      <c r="AD10" s="142"/>
      <c r="AE10" s="142"/>
      <c r="AF10" s="142"/>
      <c r="AG10" s="142"/>
      <c r="AH10" s="142"/>
      <c r="AI10" s="142"/>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142"/>
      <c r="BH10" s="142"/>
      <c r="BI10" s="142"/>
      <c r="BJ10" s="142"/>
      <c r="BK10" s="142"/>
      <c r="BL10" s="142"/>
      <c r="BM10" s="142"/>
      <c r="BN10" s="142"/>
      <c r="BO10" s="142"/>
      <c r="BP10" s="142"/>
      <c r="BQ10" s="142"/>
      <c r="BR10" s="142"/>
      <c r="BS10" s="142"/>
      <c r="BT10" s="142"/>
      <c r="BU10" s="142"/>
      <c r="BV10" s="142"/>
      <c r="BW10" s="142"/>
      <c r="BX10" s="142"/>
      <c r="BY10" s="142"/>
      <c r="BZ10" s="142"/>
      <c r="CA10" s="142"/>
      <c r="CB10" s="142"/>
      <c r="CC10" s="142"/>
      <c r="CD10" s="142"/>
      <c r="CE10" s="142"/>
      <c r="CF10" s="142"/>
      <c r="CG10" s="142"/>
      <c r="CH10" s="142"/>
      <c r="CI10" s="142"/>
      <c r="CJ10" s="142"/>
      <c r="CK10" s="142"/>
      <c r="CL10" s="142"/>
      <c r="CM10" s="142"/>
      <c r="CN10" s="142"/>
      <c r="CO10" s="142"/>
      <c r="CP10" s="142"/>
      <c r="CQ10" s="142"/>
      <c r="CR10" s="142"/>
      <c r="CS10" s="142"/>
      <c r="CT10" s="142"/>
      <c r="CU10" s="142"/>
      <c r="CV10" s="142"/>
      <c r="CW10" s="142"/>
      <c r="CX10" s="142"/>
      <c r="CY10" s="142"/>
      <c r="CZ10" s="142"/>
      <c r="DA10" s="47" t="s">
        <v>2595</v>
      </c>
      <c r="DB10" s="47" t="s">
        <v>2610</v>
      </c>
      <c r="DC10" s="49" t="s">
        <v>2611</v>
      </c>
      <c r="DD10" s="305"/>
      <c r="DE10" s="47" t="s">
        <v>2552</v>
      </c>
      <c r="DF10" s="47" t="s">
        <v>2583</v>
      </c>
      <c r="DG10" s="47" t="s">
        <v>2598</v>
      </c>
      <c r="DH10" s="47"/>
      <c r="DI10" s="47" t="s">
        <v>2599</v>
      </c>
      <c r="DJ10" s="47" t="s">
        <v>2586</v>
      </c>
      <c r="DK10" s="47" t="s">
        <v>2587</v>
      </c>
      <c r="DL10" s="47" t="s">
        <v>2515</v>
      </c>
      <c r="DM10" s="47" t="s">
        <v>2600</v>
      </c>
      <c r="DN10" s="47" t="s">
        <v>2589</v>
      </c>
      <c r="DO10" s="47" t="s">
        <v>2590</v>
      </c>
      <c r="DP10" s="47" t="s">
        <v>2590</v>
      </c>
      <c r="DQ10" s="47" t="s">
        <v>1462</v>
      </c>
      <c r="DR10" s="47" t="s">
        <v>2591</v>
      </c>
      <c r="DS10" s="47" t="s">
        <v>186</v>
      </c>
      <c r="DT10" s="47" t="s">
        <v>2592</v>
      </c>
      <c r="DU10" s="47" t="s">
        <v>56</v>
      </c>
      <c r="DV10" s="47" t="s">
        <v>56</v>
      </c>
      <c r="DW10" s="47" t="s">
        <v>56</v>
      </c>
      <c r="DX10" s="47" t="s">
        <v>56</v>
      </c>
      <c r="DY10" s="47" t="s">
        <v>56</v>
      </c>
      <c r="DZ10" s="47" t="s">
        <v>56</v>
      </c>
    </row>
    <row r="11" spans="1:130" ht="228" x14ac:dyDescent="0.25">
      <c r="A11" s="22" t="s">
        <v>2499</v>
      </c>
      <c r="B11" s="47">
        <v>45</v>
      </c>
      <c r="C11" s="47" t="s">
        <v>2156</v>
      </c>
      <c r="D11" s="15">
        <v>4501</v>
      </c>
      <c r="E11" s="109" t="s">
        <v>2544</v>
      </c>
      <c r="F11" s="109">
        <v>116</v>
      </c>
      <c r="G11" s="47" t="s">
        <v>3175</v>
      </c>
      <c r="H11" s="47" t="s">
        <v>390</v>
      </c>
      <c r="I11" s="112">
        <v>5718</v>
      </c>
      <c r="J11" s="47">
        <v>2019</v>
      </c>
      <c r="K11" s="47" t="s">
        <v>2574</v>
      </c>
      <c r="L11" s="47">
        <v>4576</v>
      </c>
      <c r="M11" s="47" t="s">
        <v>2593</v>
      </c>
      <c r="N11" s="142"/>
      <c r="O11" s="142"/>
      <c r="P11" s="142"/>
      <c r="Q11" s="142"/>
      <c r="R11" s="47" t="s">
        <v>2576</v>
      </c>
      <c r="S11" s="47">
        <v>4501004</v>
      </c>
      <c r="T11" s="47" t="s">
        <v>2612</v>
      </c>
      <c r="U11" s="138">
        <v>331</v>
      </c>
      <c r="V11" s="15">
        <v>450100400</v>
      </c>
      <c r="W11" s="47" t="s">
        <v>2613</v>
      </c>
      <c r="X11" s="47" t="s">
        <v>47</v>
      </c>
      <c r="Y11" s="47">
        <v>0</v>
      </c>
      <c r="Z11" s="47">
        <v>2019</v>
      </c>
      <c r="AA11" s="47" t="s">
        <v>2614</v>
      </c>
      <c r="AB11" s="47">
        <v>4</v>
      </c>
      <c r="AC11" s="47" t="s">
        <v>2615</v>
      </c>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2"/>
      <c r="CN11" s="142"/>
      <c r="CO11" s="142"/>
      <c r="CP11" s="142"/>
      <c r="CQ11" s="142"/>
      <c r="CR11" s="142"/>
      <c r="CS11" s="142"/>
      <c r="CT11" s="142"/>
      <c r="CU11" s="142"/>
      <c r="CV11" s="142"/>
      <c r="CW11" s="142"/>
      <c r="CX11" s="142"/>
      <c r="CY11" s="142"/>
      <c r="CZ11" s="142"/>
      <c r="DA11" s="47" t="s">
        <v>2616</v>
      </c>
      <c r="DB11" s="47" t="s">
        <v>2617</v>
      </c>
      <c r="DC11" s="49" t="s">
        <v>3177</v>
      </c>
      <c r="DD11" s="305"/>
      <c r="DE11" s="47" t="s">
        <v>2552</v>
      </c>
      <c r="DF11" s="47" t="s">
        <v>2583</v>
      </c>
      <c r="DG11" s="47" t="s">
        <v>2584</v>
      </c>
      <c r="DH11" s="47"/>
      <c r="DI11" s="47" t="s">
        <v>2585</v>
      </c>
      <c r="DJ11" s="47" t="s">
        <v>2586</v>
      </c>
      <c r="DK11" s="47" t="s">
        <v>2587</v>
      </c>
      <c r="DL11" s="47" t="s">
        <v>2515</v>
      </c>
      <c r="DM11" s="47" t="s">
        <v>2588</v>
      </c>
      <c r="DN11" s="47" t="s">
        <v>2589</v>
      </c>
      <c r="DO11" s="47" t="s">
        <v>2590</v>
      </c>
      <c r="DP11" s="47" t="s">
        <v>2590</v>
      </c>
      <c r="DQ11" s="47" t="s">
        <v>1462</v>
      </c>
      <c r="DR11" s="47" t="s">
        <v>2591</v>
      </c>
      <c r="DS11" s="47" t="s">
        <v>186</v>
      </c>
      <c r="DT11" s="47" t="s">
        <v>2592</v>
      </c>
      <c r="DU11" s="47" t="s">
        <v>56</v>
      </c>
      <c r="DV11" s="47" t="s">
        <v>56</v>
      </c>
      <c r="DW11" s="47" t="s">
        <v>56</v>
      </c>
      <c r="DX11" s="47" t="s">
        <v>56</v>
      </c>
      <c r="DY11" s="47" t="s">
        <v>56</v>
      </c>
      <c r="DZ11" s="47" t="s">
        <v>56</v>
      </c>
    </row>
    <row r="12" spans="1:130" ht="228" x14ac:dyDescent="0.25">
      <c r="A12" s="22" t="s">
        <v>2499</v>
      </c>
      <c r="B12" s="47">
        <v>45</v>
      </c>
      <c r="C12" s="47" t="s">
        <v>159</v>
      </c>
      <c r="D12" s="15">
        <v>4501</v>
      </c>
      <c r="E12" s="109" t="s">
        <v>2544</v>
      </c>
      <c r="F12" s="109">
        <v>117</v>
      </c>
      <c r="G12" s="47" t="s">
        <v>2573</v>
      </c>
      <c r="H12" s="47" t="s">
        <v>47</v>
      </c>
      <c r="I12" s="112">
        <v>7190</v>
      </c>
      <c r="J12" s="47">
        <v>2019</v>
      </c>
      <c r="K12" s="47" t="s">
        <v>2574</v>
      </c>
      <c r="L12" s="47">
        <v>7046</v>
      </c>
      <c r="M12" s="47" t="s">
        <v>2575</v>
      </c>
      <c r="N12" s="142"/>
      <c r="O12" s="142"/>
      <c r="P12" s="142"/>
      <c r="Q12" s="142"/>
      <c r="R12" s="47" t="s">
        <v>2576</v>
      </c>
      <c r="S12" s="15">
        <v>4501022</v>
      </c>
      <c r="T12" s="47" t="s">
        <v>2577</v>
      </c>
      <c r="U12" s="138">
        <v>332</v>
      </c>
      <c r="V12" s="15">
        <v>450102200</v>
      </c>
      <c r="W12" s="47" t="s">
        <v>3178</v>
      </c>
      <c r="X12" s="47" t="s">
        <v>390</v>
      </c>
      <c r="Y12" s="47">
        <v>1</v>
      </c>
      <c r="Z12" s="47">
        <v>2019</v>
      </c>
      <c r="AA12" s="47" t="s">
        <v>2578</v>
      </c>
      <c r="AB12" s="47">
        <v>2</v>
      </c>
      <c r="AC12" s="47" t="s">
        <v>2579</v>
      </c>
      <c r="AD12" s="142"/>
      <c r="AE12" s="142"/>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2"/>
      <c r="BJ12" s="142"/>
      <c r="BK12" s="142"/>
      <c r="BL12" s="142"/>
      <c r="BM12" s="142"/>
      <c r="BN12" s="142"/>
      <c r="BO12" s="142"/>
      <c r="BP12" s="142"/>
      <c r="BQ12" s="142"/>
      <c r="BR12" s="142"/>
      <c r="BS12" s="142"/>
      <c r="BT12" s="142"/>
      <c r="BU12" s="142"/>
      <c r="BV12" s="142"/>
      <c r="BW12" s="142"/>
      <c r="BX12" s="142"/>
      <c r="BY12" s="142"/>
      <c r="BZ12" s="142"/>
      <c r="CA12" s="142"/>
      <c r="CB12" s="142"/>
      <c r="CC12" s="142"/>
      <c r="CD12" s="142"/>
      <c r="CE12" s="142"/>
      <c r="CF12" s="142"/>
      <c r="CG12" s="142"/>
      <c r="CH12" s="142"/>
      <c r="CI12" s="142"/>
      <c r="CJ12" s="142"/>
      <c r="CK12" s="142"/>
      <c r="CL12" s="142"/>
      <c r="CM12" s="142"/>
      <c r="CN12" s="142"/>
      <c r="CO12" s="142"/>
      <c r="CP12" s="142"/>
      <c r="CQ12" s="142"/>
      <c r="CR12" s="142"/>
      <c r="CS12" s="142"/>
      <c r="CT12" s="142"/>
      <c r="CU12" s="142"/>
      <c r="CV12" s="142"/>
      <c r="CW12" s="142"/>
      <c r="CX12" s="142"/>
      <c r="CY12" s="142"/>
      <c r="CZ12" s="142"/>
      <c r="DA12" s="47" t="s">
        <v>2580</v>
      </c>
      <c r="DB12" s="47" t="s">
        <v>2581</v>
      </c>
      <c r="DC12" s="49" t="s">
        <v>2582</v>
      </c>
      <c r="DD12" s="305"/>
      <c r="DE12" s="47" t="s">
        <v>2552</v>
      </c>
      <c r="DF12" s="47" t="s">
        <v>2583</v>
      </c>
      <c r="DG12" s="47" t="s">
        <v>2584</v>
      </c>
      <c r="DH12" s="47"/>
      <c r="DI12" s="47" t="s">
        <v>2585</v>
      </c>
      <c r="DJ12" s="47" t="s">
        <v>2586</v>
      </c>
      <c r="DK12" s="47" t="s">
        <v>2587</v>
      </c>
      <c r="DL12" s="47" t="s">
        <v>2515</v>
      </c>
      <c r="DM12" s="47" t="s">
        <v>2588</v>
      </c>
      <c r="DN12" s="47" t="s">
        <v>2589</v>
      </c>
      <c r="DO12" s="47" t="s">
        <v>2590</v>
      </c>
      <c r="DP12" s="47" t="s">
        <v>2590</v>
      </c>
      <c r="DQ12" s="47" t="s">
        <v>1462</v>
      </c>
      <c r="DR12" s="47" t="s">
        <v>2591</v>
      </c>
      <c r="DS12" s="47" t="s">
        <v>186</v>
      </c>
      <c r="DT12" s="47" t="s">
        <v>2592</v>
      </c>
      <c r="DU12" s="47" t="s">
        <v>56</v>
      </c>
      <c r="DV12" s="47" t="s">
        <v>56</v>
      </c>
      <c r="DW12" s="47" t="s">
        <v>56</v>
      </c>
      <c r="DX12" s="47" t="s">
        <v>56</v>
      </c>
      <c r="DY12" s="47" t="s">
        <v>56</v>
      </c>
      <c r="DZ12" s="47" t="s">
        <v>56</v>
      </c>
    </row>
    <row r="13" spans="1:130" ht="228" x14ac:dyDescent="0.25">
      <c r="A13" s="47" t="s">
        <v>2499</v>
      </c>
      <c r="B13" s="113">
        <v>45</v>
      </c>
      <c r="C13" s="113" t="s">
        <v>2625</v>
      </c>
      <c r="D13" s="113">
        <v>4501</v>
      </c>
      <c r="E13" s="109" t="s">
        <v>2544</v>
      </c>
      <c r="F13" s="109">
        <v>117</v>
      </c>
      <c r="G13" s="47" t="s">
        <v>2573</v>
      </c>
      <c r="H13" s="47" t="s">
        <v>47</v>
      </c>
      <c r="I13" s="112">
        <v>7190</v>
      </c>
      <c r="J13" s="47">
        <v>2019</v>
      </c>
      <c r="K13" s="47" t="s">
        <v>2574</v>
      </c>
      <c r="L13" s="47">
        <v>7046</v>
      </c>
      <c r="M13" s="47" t="s">
        <v>2575</v>
      </c>
      <c r="N13" s="142"/>
      <c r="O13" s="142"/>
      <c r="P13" s="142"/>
      <c r="Q13" s="142"/>
      <c r="R13" s="47" t="s">
        <v>2619</v>
      </c>
      <c r="S13" s="47">
        <v>4501007</v>
      </c>
      <c r="T13" s="47" t="s">
        <v>2626</v>
      </c>
      <c r="U13" s="138">
        <v>333</v>
      </c>
      <c r="V13" s="47">
        <v>450100701</v>
      </c>
      <c r="W13" s="47" t="s">
        <v>3130</v>
      </c>
      <c r="X13" s="47" t="s">
        <v>47</v>
      </c>
      <c r="Y13" s="47">
        <v>0</v>
      </c>
      <c r="Z13" s="47">
        <v>2019</v>
      </c>
      <c r="AA13" s="47" t="s">
        <v>2580</v>
      </c>
      <c r="AB13" s="47">
        <v>1</v>
      </c>
      <c r="AC13" s="47" t="s">
        <v>2997</v>
      </c>
      <c r="AD13" s="142"/>
      <c r="AE13" s="142"/>
      <c r="AF13" s="142"/>
      <c r="AG13" s="142"/>
      <c r="AH13" s="142"/>
      <c r="AI13" s="142"/>
      <c r="AJ13" s="142"/>
      <c r="AK13" s="142"/>
      <c r="AL13" s="142"/>
      <c r="AM13" s="142"/>
      <c r="AN13" s="142"/>
      <c r="AO13" s="142"/>
      <c r="AP13" s="142"/>
      <c r="AQ13" s="142"/>
      <c r="AR13" s="142"/>
      <c r="AS13" s="142"/>
      <c r="AT13" s="142"/>
      <c r="AU13" s="142"/>
      <c r="AV13" s="142"/>
      <c r="AW13" s="142"/>
      <c r="AX13" s="142"/>
      <c r="AY13" s="142"/>
      <c r="AZ13" s="142"/>
      <c r="BA13" s="142"/>
      <c r="BB13" s="142"/>
      <c r="BC13" s="142"/>
      <c r="BD13" s="142"/>
      <c r="BE13" s="142"/>
      <c r="BF13" s="142"/>
      <c r="BG13" s="142"/>
      <c r="BH13" s="142"/>
      <c r="BI13" s="142"/>
      <c r="BJ13" s="142"/>
      <c r="BK13" s="142"/>
      <c r="BL13" s="142"/>
      <c r="BM13" s="142"/>
      <c r="BN13" s="142"/>
      <c r="BO13" s="142"/>
      <c r="BP13" s="142"/>
      <c r="BQ13" s="142"/>
      <c r="BR13" s="142"/>
      <c r="BS13" s="142"/>
      <c r="BT13" s="142"/>
      <c r="BU13" s="142"/>
      <c r="BV13" s="142"/>
      <c r="BW13" s="142"/>
      <c r="BX13" s="142"/>
      <c r="BY13" s="142"/>
      <c r="BZ13" s="142"/>
      <c r="CA13" s="142"/>
      <c r="CB13" s="142"/>
      <c r="CC13" s="142"/>
      <c r="CD13" s="142"/>
      <c r="CE13" s="142"/>
      <c r="CF13" s="142"/>
      <c r="CG13" s="142"/>
      <c r="CH13" s="142"/>
      <c r="CI13" s="142"/>
      <c r="CJ13" s="142"/>
      <c r="CK13" s="142"/>
      <c r="CL13" s="142"/>
      <c r="CM13" s="142"/>
      <c r="CN13" s="142"/>
      <c r="CO13" s="142"/>
      <c r="CP13" s="142"/>
      <c r="CQ13" s="142"/>
      <c r="CR13" s="142"/>
      <c r="CS13" s="142"/>
      <c r="CT13" s="142"/>
      <c r="CU13" s="142"/>
      <c r="CV13" s="142"/>
      <c r="CW13" s="142"/>
      <c r="CX13" s="142"/>
      <c r="CY13" s="142"/>
      <c r="CZ13" s="142"/>
      <c r="DA13" s="47" t="s">
        <v>2627</v>
      </c>
      <c r="DB13" s="47" t="s">
        <v>2628</v>
      </c>
      <c r="DC13" s="114" t="s">
        <v>2629</v>
      </c>
      <c r="DD13" s="305"/>
      <c r="DE13" s="47" t="s">
        <v>2552</v>
      </c>
      <c r="DF13" s="47" t="s">
        <v>2583</v>
      </c>
      <c r="DG13" s="47" t="s">
        <v>2584</v>
      </c>
      <c r="DH13" s="47"/>
      <c r="DI13" s="47" t="s">
        <v>2585</v>
      </c>
      <c r="DJ13" s="47" t="s">
        <v>2586</v>
      </c>
      <c r="DK13" s="47" t="s">
        <v>2587</v>
      </c>
      <c r="DL13" s="47" t="s">
        <v>2515</v>
      </c>
      <c r="DM13" s="47" t="s">
        <v>2588</v>
      </c>
      <c r="DN13" s="47" t="s">
        <v>2589</v>
      </c>
      <c r="DO13" s="47" t="s">
        <v>2590</v>
      </c>
      <c r="DP13" s="47" t="s">
        <v>2590</v>
      </c>
      <c r="DQ13" s="47" t="s">
        <v>1462</v>
      </c>
      <c r="DR13" s="47" t="s">
        <v>2591</v>
      </c>
      <c r="DS13" s="47" t="s">
        <v>186</v>
      </c>
      <c r="DT13" s="47" t="s">
        <v>2592</v>
      </c>
      <c r="DU13" s="113"/>
      <c r="DV13" s="113"/>
      <c r="DW13" s="113"/>
      <c r="DX13" s="113"/>
      <c r="DY13" s="113"/>
      <c r="DZ13" s="113"/>
    </row>
    <row r="14" spans="1:130" ht="228" x14ac:dyDescent="0.25">
      <c r="A14" s="22" t="s">
        <v>2499</v>
      </c>
      <c r="B14" s="113">
        <v>45</v>
      </c>
      <c r="C14" s="47" t="s">
        <v>2618</v>
      </c>
      <c r="D14" s="113">
        <v>4501</v>
      </c>
      <c r="E14" s="109" t="s">
        <v>2544</v>
      </c>
      <c r="F14" s="109">
        <v>117</v>
      </c>
      <c r="G14" s="47" t="s">
        <v>2573</v>
      </c>
      <c r="H14" s="47" t="s">
        <v>47</v>
      </c>
      <c r="I14" s="112">
        <v>7190</v>
      </c>
      <c r="J14" s="47">
        <v>2019</v>
      </c>
      <c r="K14" s="47" t="s">
        <v>2574</v>
      </c>
      <c r="L14" s="47">
        <v>7046</v>
      </c>
      <c r="M14" s="47" t="s">
        <v>2575</v>
      </c>
      <c r="N14" s="142"/>
      <c r="O14" s="142"/>
      <c r="P14" s="142"/>
      <c r="Q14" s="142"/>
      <c r="R14" s="47" t="s">
        <v>2619</v>
      </c>
      <c r="S14" s="47">
        <v>4501001</v>
      </c>
      <c r="T14" s="47" t="s">
        <v>2620</v>
      </c>
      <c r="U14" s="138">
        <v>334</v>
      </c>
      <c r="V14" s="47">
        <v>450100100</v>
      </c>
      <c r="W14" s="47" t="s">
        <v>3179</v>
      </c>
      <c r="X14" s="47" t="s">
        <v>47</v>
      </c>
      <c r="Y14" s="47">
        <v>3</v>
      </c>
      <c r="Z14" s="47">
        <v>2019</v>
      </c>
      <c r="AA14" s="47" t="s">
        <v>2580</v>
      </c>
      <c r="AB14" s="47">
        <v>3</v>
      </c>
      <c r="AC14" s="47" t="s">
        <v>2621</v>
      </c>
      <c r="AD14" s="142"/>
      <c r="AE14" s="142"/>
      <c r="AF14" s="142"/>
      <c r="AG14" s="142"/>
      <c r="AH14" s="142"/>
      <c r="AI14" s="142"/>
      <c r="AJ14" s="142"/>
      <c r="AK14" s="142"/>
      <c r="AL14" s="142"/>
      <c r="AM14" s="142"/>
      <c r="AN14" s="142"/>
      <c r="AO14" s="142"/>
      <c r="AP14" s="142"/>
      <c r="AQ14" s="142"/>
      <c r="AR14" s="142"/>
      <c r="AS14" s="142"/>
      <c r="AT14" s="142"/>
      <c r="AU14" s="142"/>
      <c r="AV14" s="142"/>
      <c r="AW14" s="142"/>
      <c r="AX14" s="142"/>
      <c r="AY14" s="142"/>
      <c r="AZ14" s="142"/>
      <c r="BA14" s="142"/>
      <c r="BB14" s="142"/>
      <c r="BC14" s="142"/>
      <c r="BD14" s="142"/>
      <c r="BE14" s="142"/>
      <c r="BF14" s="142"/>
      <c r="BG14" s="142"/>
      <c r="BH14" s="142"/>
      <c r="BI14" s="142"/>
      <c r="BJ14" s="142"/>
      <c r="BK14" s="142"/>
      <c r="BL14" s="142"/>
      <c r="BM14" s="142"/>
      <c r="BN14" s="142"/>
      <c r="BO14" s="142"/>
      <c r="BP14" s="142"/>
      <c r="BQ14" s="142"/>
      <c r="BR14" s="142"/>
      <c r="BS14" s="142"/>
      <c r="BT14" s="142"/>
      <c r="BU14" s="142"/>
      <c r="BV14" s="142"/>
      <c r="BW14" s="142"/>
      <c r="BX14" s="142"/>
      <c r="BY14" s="142"/>
      <c r="BZ14" s="142"/>
      <c r="CA14" s="142"/>
      <c r="CB14" s="142"/>
      <c r="CC14" s="142"/>
      <c r="CD14" s="142"/>
      <c r="CE14" s="142"/>
      <c r="CF14" s="142"/>
      <c r="CG14" s="142"/>
      <c r="CH14" s="142"/>
      <c r="CI14" s="142"/>
      <c r="CJ14" s="142"/>
      <c r="CK14" s="142"/>
      <c r="CL14" s="142"/>
      <c r="CM14" s="142"/>
      <c r="CN14" s="142"/>
      <c r="CO14" s="142"/>
      <c r="CP14" s="142"/>
      <c r="CQ14" s="142"/>
      <c r="CR14" s="142"/>
      <c r="CS14" s="142"/>
      <c r="CT14" s="142"/>
      <c r="CU14" s="142"/>
      <c r="CV14" s="142"/>
      <c r="CW14" s="142"/>
      <c r="CX14" s="142"/>
      <c r="CY14" s="142"/>
      <c r="CZ14" s="142"/>
      <c r="DA14" s="47" t="s">
        <v>2622</v>
      </c>
      <c r="DB14" s="47" t="s">
        <v>2623</v>
      </c>
      <c r="DC14" s="49" t="s">
        <v>2624</v>
      </c>
      <c r="DD14" s="305"/>
      <c r="DE14" s="47" t="s">
        <v>2552</v>
      </c>
      <c r="DF14" s="47" t="s">
        <v>2583</v>
      </c>
      <c r="DG14" s="47" t="s">
        <v>2584</v>
      </c>
      <c r="DH14" s="47"/>
      <c r="DI14" s="47" t="s">
        <v>2585</v>
      </c>
      <c r="DJ14" s="47" t="s">
        <v>2586</v>
      </c>
      <c r="DK14" s="47" t="s">
        <v>2587</v>
      </c>
      <c r="DL14" s="47" t="s">
        <v>2515</v>
      </c>
      <c r="DM14" s="47" t="s">
        <v>2588</v>
      </c>
      <c r="DN14" s="47" t="s">
        <v>2589</v>
      </c>
      <c r="DO14" s="47" t="s">
        <v>2590</v>
      </c>
      <c r="DP14" s="47" t="s">
        <v>2590</v>
      </c>
      <c r="DQ14" s="47" t="s">
        <v>1462</v>
      </c>
      <c r="DR14" s="47" t="s">
        <v>2591</v>
      </c>
      <c r="DS14" s="47" t="s">
        <v>186</v>
      </c>
      <c r="DT14" s="47" t="s">
        <v>2592</v>
      </c>
      <c r="DU14" s="47" t="s">
        <v>56</v>
      </c>
      <c r="DV14" s="47" t="s">
        <v>56</v>
      </c>
      <c r="DW14" s="47" t="s">
        <v>56</v>
      </c>
      <c r="DX14" s="47" t="s">
        <v>56</v>
      </c>
      <c r="DY14" s="47" t="s">
        <v>56</v>
      </c>
      <c r="DZ14" s="47" t="s">
        <v>56</v>
      </c>
    </row>
    <row r="15" spans="1:130" ht="228" x14ac:dyDescent="0.25">
      <c r="A15" s="47" t="s">
        <v>2499</v>
      </c>
      <c r="B15" s="113">
        <v>45</v>
      </c>
      <c r="C15" s="113" t="s">
        <v>2625</v>
      </c>
      <c r="D15" s="113">
        <v>4501</v>
      </c>
      <c r="E15" s="109" t="s">
        <v>2544</v>
      </c>
      <c r="F15" s="109">
        <v>117</v>
      </c>
      <c r="G15" s="47" t="s">
        <v>2573</v>
      </c>
      <c r="H15" s="47" t="s">
        <v>47</v>
      </c>
      <c r="I15" s="112">
        <v>7190</v>
      </c>
      <c r="J15" s="47">
        <v>2019</v>
      </c>
      <c r="K15" s="47" t="s">
        <v>2574</v>
      </c>
      <c r="L15" s="47">
        <v>7046</v>
      </c>
      <c r="M15" s="47" t="s">
        <v>2575</v>
      </c>
      <c r="N15" s="142"/>
      <c r="O15" s="142"/>
      <c r="P15" s="142"/>
      <c r="Q15" s="142"/>
      <c r="R15" s="47" t="s">
        <v>2619</v>
      </c>
      <c r="S15" s="47">
        <v>4501007</v>
      </c>
      <c r="T15" s="47" t="s">
        <v>2626</v>
      </c>
      <c r="U15" s="138">
        <v>335</v>
      </c>
      <c r="V15" s="47">
        <v>450100701</v>
      </c>
      <c r="W15" s="47" t="s">
        <v>2998</v>
      </c>
      <c r="X15" s="47" t="s">
        <v>47</v>
      </c>
      <c r="Y15" s="47">
        <v>0</v>
      </c>
      <c r="Z15" s="47">
        <v>2019</v>
      </c>
      <c r="AA15" s="47" t="s">
        <v>2580</v>
      </c>
      <c r="AB15" s="47">
        <v>1</v>
      </c>
      <c r="AC15" s="47" t="s">
        <v>2999</v>
      </c>
      <c r="AD15" s="142"/>
      <c r="AE15" s="142"/>
      <c r="AF15" s="142"/>
      <c r="AG15" s="142"/>
      <c r="AH15" s="142"/>
      <c r="AI15" s="142"/>
      <c r="AJ15" s="142"/>
      <c r="AK15" s="142"/>
      <c r="AL15" s="142"/>
      <c r="AM15" s="142"/>
      <c r="AN15" s="142"/>
      <c r="AO15" s="142"/>
      <c r="AP15" s="142"/>
      <c r="AQ15" s="142"/>
      <c r="AR15" s="142"/>
      <c r="AS15" s="142"/>
      <c r="AT15" s="142"/>
      <c r="AU15" s="142"/>
      <c r="AV15" s="142"/>
      <c r="AW15" s="142"/>
      <c r="AX15" s="142"/>
      <c r="AY15" s="142"/>
      <c r="AZ15" s="142"/>
      <c r="BA15" s="142"/>
      <c r="BB15" s="142"/>
      <c r="BC15" s="142"/>
      <c r="BD15" s="142"/>
      <c r="BE15" s="142"/>
      <c r="BF15" s="142"/>
      <c r="BG15" s="142"/>
      <c r="BH15" s="142"/>
      <c r="BI15" s="142"/>
      <c r="BJ15" s="142"/>
      <c r="BK15" s="142"/>
      <c r="BL15" s="142"/>
      <c r="BM15" s="142"/>
      <c r="BN15" s="142"/>
      <c r="BO15" s="142"/>
      <c r="BP15" s="142"/>
      <c r="BQ15" s="142"/>
      <c r="BR15" s="142"/>
      <c r="BS15" s="142"/>
      <c r="BT15" s="142"/>
      <c r="BU15" s="142"/>
      <c r="BV15" s="142"/>
      <c r="BW15" s="142"/>
      <c r="BX15" s="142"/>
      <c r="BY15" s="142"/>
      <c r="BZ15" s="142"/>
      <c r="CA15" s="142"/>
      <c r="CB15" s="142"/>
      <c r="CC15" s="142"/>
      <c r="CD15" s="142"/>
      <c r="CE15" s="142"/>
      <c r="CF15" s="142"/>
      <c r="CG15" s="142"/>
      <c r="CH15" s="142"/>
      <c r="CI15" s="142"/>
      <c r="CJ15" s="142"/>
      <c r="CK15" s="142"/>
      <c r="CL15" s="142"/>
      <c r="CM15" s="142"/>
      <c r="CN15" s="142"/>
      <c r="CO15" s="142"/>
      <c r="CP15" s="142"/>
      <c r="CQ15" s="142"/>
      <c r="CR15" s="142"/>
      <c r="CS15" s="142"/>
      <c r="CT15" s="142"/>
      <c r="CU15" s="142"/>
      <c r="CV15" s="142"/>
      <c r="CW15" s="142"/>
      <c r="CX15" s="142"/>
      <c r="CY15" s="142"/>
      <c r="CZ15" s="142"/>
      <c r="DA15" s="47" t="s">
        <v>2627</v>
      </c>
      <c r="DB15" s="47" t="s">
        <v>2628</v>
      </c>
      <c r="DC15" s="114" t="s">
        <v>2629</v>
      </c>
      <c r="DD15" s="305"/>
      <c r="DE15" s="47" t="s">
        <v>2552</v>
      </c>
      <c r="DF15" s="47" t="s">
        <v>2583</v>
      </c>
      <c r="DG15" s="47" t="s">
        <v>2584</v>
      </c>
      <c r="DH15" s="47"/>
      <c r="DI15" s="47" t="s">
        <v>2585</v>
      </c>
      <c r="DJ15" s="47" t="s">
        <v>2586</v>
      </c>
      <c r="DK15" s="47" t="s">
        <v>2587</v>
      </c>
      <c r="DL15" s="47" t="s">
        <v>2515</v>
      </c>
      <c r="DM15" s="47" t="s">
        <v>2588</v>
      </c>
      <c r="DN15" s="47" t="s">
        <v>2589</v>
      </c>
      <c r="DO15" s="47" t="s">
        <v>2590</v>
      </c>
      <c r="DP15" s="47" t="s">
        <v>2590</v>
      </c>
      <c r="DQ15" s="47" t="s">
        <v>1462</v>
      </c>
      <c r="DR15" s="47" t="s">
        <v>2591</v>
      </c>
      <c r="DS15" s="47" t="s">
        <v>186</v>
      </c>
      <c r="DT15" s="47" t="s">
        <v>2592</v>
      </c>
      <c r="DU15" s="113"/>
      <c r="DV15" s="113"/>
      <c r="DW15" s="113"/>
      <c r="DX15" s="113"/>
      <c r="DY15" s="113"/>
      <c r="DZ15" s="113"/>
    </row>
    <row r="16" spans="1:130" ht="228" x14ac:dyDescent="0.25">
      <c r="A16" s="47" t="s">
        <v>2499</v>
      </c>
      <c r="B16" s="113">
        <v>45</v>
      </c>
      <c r="C16" s="113" t="s">
        <v>2625</v>
      </c>
      <c r="D16" s="113">
        <v>4501</v>
      </c>
      <c r="E16" s="109" t="s">
        <v>2544</v>
      </c>
      <c r="F16" s="109">
        <v>117</v>
      </c>
      <c r="G16" s="47" t="s">
        <v>2573</v>
      </c>
      <c r="H16" s="47" t="s">
        <v>47</v>
      </c>
      <c r="I16" s="112">
        <v>7190</v>
      </c>
      <c r="J16" s="47">
        <v>2019</v>
      </c>
      <c r="K16" s="47" t="s">
        <v>2574</v>
      </c>
      <c r="L16" s="47">
        <v>7046</v>
      </c>
      <c r="M16" s="47" t="s">
        <v>2575</v>
      </c>
      <c r="N16" s="142"/>
      <c r="O16" s="142"/>
      <c r="P16" s="142"/>
      <c r="Q16" s="142"/>
      <c r="R16" s="47" t="s">
        <v>2619</v>
      </c>
      <c r="S16" s="47">
        <v>4501007</v>
      </c>
      <c r="T16" s="47" t="s">
        <v>2626</v>
      </c>
      <c r="U16" s="138">
        <v>336</v>
      </c>
      <c r="V16" s="47">
        <v>450100701</v>
      </c>
      <c r="W16" s="47" t="s">
        <v>3000</v>
      </c>
      <c r="X16" s="47" t="s">
        <v>47</v>
      </c>
      <c r="Y16" s="47">
        <v>0</v>
      </c>
      <c r="Z16" s="47">
        <v>2019</v>
      </c>
      <c r="AA16" s="47" t="s">
        <v>2580</v>
      </c>
      <c r="AB16" s="47">
        <v>1</v>
      </c>
      <c r="AC16" s="47" t="s">
        <v>3001</v>
      </c>
      <c r="AD16" s="142"/>
      <c r="AE16" s="142"/>
      <c r="AF16" s="142"/>
      <c r="AG16" s="142"/>
      <c r="AH16" s="142"/>
      <c r="AI16" s="142"/>
      <c r="AJ16" s="142"/>
      <c r="AK16" s="142"/>
      <c r="AL16" s="142"/>
      <c r="AM16" s="142"/>
      <c r="AN16" s="142"/>
      <c r="AO16" s="142"/>
      <c r="AP16" s="142"/>
      <c r="AQ16" s="142"/>
      <c r="AR16" s="142"/>
      <c r="AS16" s="142"/>
      <c r="AT16" s="142"/>
      <c r="AU16" s="142"/>
      <c r="AV16" s="142"/>
      <c r="AW16" s="142"/>
      <c r="AX16" s="142"/>
      <c r="AY16" s="142"/>
      <c r="AZ16" s="142"/>
      <c r="BA16" s="142"/>
      <c r="BB16" s="142"/>
      <c r="BC16" s="142"/>
      <c r="BD16" s="142"/>
      <c r="BE16" s="142"/>
      <c r="BF16" s="142"/>
      <c r="BG16" s="142"/>
      <c r="BH16" s="142"/>
      <c r="BI16" s="142"/>
      <c r="BJ16" s="142"/>
      <c r="BK16" s="142"/>
      <c r="BL16" s="142"/>
      <c r="BM16" s="142"/>
      <c r="BN16" s="142"/>
      <c r="BO16" s="142"/>
      <c r="BP16" s="142"/>
      <c r="BQ16" s="142"/>
      <c r="BR16" s="142"/>
      <c r="BS16" s="142"/>
      <c r="BT16" s="142"/>
      <c r="BU16" s="142"/>
      <c r="BV16" s="142"/>
      <c r="BW16" s="142"/>
      <c r="BX16" s="142"/>
      <c r="BY16" s="142"/>
      <c r="BZ16" s="142"/>
      <c r="CA16" s="142"/>
      <c r="CB16" s="142"/>
      <c r="CC16" s="142"/>
      <c r="CD16" s="142"/>
      <c r="CE16" s="142"/>
      <c r="CF16" s="142"/>
      <c r="CG16" s="142"/>
      <c r="CH16" s="142"/>
      <c r="CI16" s="142"/>
      <c r="CJ16" s="142"/>
      <c r="CK16" s="142"/>
      <c r="CL16" s="142"/>
      <c r="CM16" s="142"/>
      <c r="CN16" s="142"/>
      <c r="CO16" s="142"/>
      <c r="CP16" s="142"/>
      <c r="CQ16" s="142"/>
      <c r="CR16" s="142"/>
      <c r="CS16" s="142"/>
      <c r="CT16" s="142"/>
      <c r="CU16" s="142"/>
      <c r="CV16" s="142"/>
      <c r="CW16" s="142"/>
      <c r="CX16" s="142"/>
      <c r="CY16" s="142"/>
      <c r="CZ16" s="142"/>
      <c r="DA16" s="47" t="s">
        <v>2627</v>
      </c>
      <c r="DB16" s="47" t="s">
        <v>2628</v>
      </c>
      <c r="DC16" s="114" t="s">
        <v>2629</v>
      </c>
      <c r="DD16" s="305"/>
      <c r="DE16" s="47" t="s">
        <v>2552</v>
      </c>
      <c r="DF16" s="47" t="s">
        <v>2583</v>
      </c>
      <c r="DG16" s="47" t="s">
        <v>2584</v>
      </c>
      <c r="DH16" s="47"/>
      <c r="DI16" s="47" t="s">
        <v>2585</v>
      </c>
      <c r="DJ16" s="47" t="s">
        <v>2586</v>
      </c>
      <c r="DK16" s="47" t="s">
        <v>2587</v>
      </c>
      <c r="DL16" s="47" t="s">
        <v>2515</v>
      </c>
      <c r="DM16" s="47" t="s">
        <v>2588</v>
      </c>
      <c r="DN16" s="47" t="s">
        <v>2589</v>
      </c>
      <c r="DO16" s="47" t="s">
        <v>2590</v>
      </c>
      <c r="DP16" s="47" t="s">
        <v>2590</v>
      </c>
      <c r="DQ16" s="47" t="s">
        <v>1462</v>
      </c>
      <c r="DR16" s="47" t="s">
        <v>2591</v>
      </c>
      <c r="DS16" s="47" t="s">
        <v>186</v>
      </c>
      <c r="DT16" s="47" t="s">
        <v>2592</v>
      </c>
      <c r="DU16" s="113"/>
      <c r="DV16" s="113"/>
      <c r="DW16" s="113"/>
      <c r="DX16" s="113"/>
      <c r="DY16" s="113"/>
      <c r="DZ16" s="113"/>
    </row>
    <row r="17" spans="1:130" ht="213.75" x14ac:dyDescent="0.25">
      <c r="A17" s="22" t="s">
        <v>2499</v>
      </c>
      <c r="B17" s="47">
        <v>12</v>
      </c>
      <c r="C17" s="47" t="s">
        <v>2630</v>
      </c>
      <c r="D17" s="47">
        <v>1203</v>
      </c>
      <c r="E17" s="109" t="s">
        <v>2544</v>
      </c>
      <c r="F17" s="109">
        <v>117</v>
      </c>
      <c r="G17" s="47" t="s">
        <v>2573</v>
      </c>
      <c r="H17" s="47" t="s">
        <v>47</v>
      </c>
      <c r="I17" s="112">
        <v>7190</v>
      </c>
      <c r="J17" s="47">
        <v>2019</v>
      </c>
      <c r="K17" s="47" t="s">
        <v>2574</v>
      </c>
      <c r="L17" s="47">
        <v>7046</v>
      </c>
      <c r="M17" s="47" t="s">
        <v>2575</v>
      </c>
      <c r="N17" s="142"/>
      <c r="O17" s="142"/>
      <c r="P17" s="142"/>
      <c r="Q17" s="142"/>
      <c r="R17" s="47" t="s">
        <v>2546</v>
      </c>
      <c r="S17" s="47">
        <v>1202014</v>
      </c>
      <c r="T17" s="47" t="s">
        <v>2631</v>
      </c>
      <c r="U17" s="138">
        <v>337</v>
      </c>
      <c r="V17" s="47">
        <v>120200200</v>
      </c>
      <c r="W17" s="47" t="s">
        <v>2632</v>
      </c>
      <c r="X17" s="47" t="s">
        <v>47</v>
      </c>
      <c r="Y17" s="47">
        <v>0</v>
      </c>
      <c r="Z17" s="47">
        <v>2019</v>
      </c>
      <c r="AA17" s="47" t="s">
        <v>2159</v>
      </c>
      <c r="AB17" s="47">
        <v>200</v>
      </c>
      <c r="AC17" s="47" t="s">
        <v>2633</v>
      </c>
      <c r="AD17" s="142"/>
      <c r="AE17" s="142"/>
      <c r="AF17" s="142"/>
      <c r="AG17" s="142"/>
      <c r="AH17" s="142"/>
      <c r="AI17" s="142"/>
      <c r="AJ17" s="142"/>
      <c r="AK17" s="142"/>
      <c r="AL17" s="142"/>
      <c r="AM17" s="142"/>
      <c r="AN17" s="142"/>
      <c r="AO17" s="142"/>
      <c r="AP17" s="142"/>
      <c r="AQ17" s="142"/>
      <c r="AR17" s="142"/>
      <c r="AS17" s="142"/>
      <c r="AT17" s="142"/>
      <c r="AU17" s="142"/>
      <c r="AV17" s="142"/>
      <c r="AW17" s="142"/>
      <c r="AX17" s="142"/>
      <c r="AY17" s="142"/>
      <c r="AZ17" s="142"/>
      <c r="BA17" s="142"/>
      <c r="BB17" s="142"/>
      <c r="BC17" s="142"/>
      <c r="BD17" s="142"/>
      <c r="BE17" s="142"/>
      <c r="BF17" s="142"/>
      <c r="BG17" s="142"/>
      <c r="BH17" s="142"/>
      <c r="BI17" s="142"/>
      <c r="BJ17" s="142"/>
      <c r="BK17" s="142"/>
      <c r="BL17" s="142"/>
      <c r="BM17" s="142"/>
      <c r="BN17" s="142"/>
      <c r="BO17" s="142"/>
      <c r="BP17" s="142"/>
      <c r="BQ17" s="142"/>
      <c r="BR17" s="142"/>
      <c r="BS17" s="142"/>
      <c r="BT17" s="142"/>
      <c r="BU17" s="142"/>
      <c r="BV17" s="142"/>
      <c r="BW17" s="142"/>
      <c r="BX17" s="142"/>
      <c r="BY17" s="142"/>
      <c r="BZ17" s="142"/>
      <c r="CA17" s="142"/>
      <c r="CB17" s="142"/>
      <c r="CC17" s="142"/>
      <c r="CD17" s="142"/>
      <c r="CE17" s="142"/>
      <c r="CF17" s="142"/>
      <c r="CG17" s="142"/>
      <c r="CH17" s="142"/>
      <c r="CI17" s="142"/>
      <c r="CJ17" s="142"/>
      <c r="CK17" s="142"/>
      <c r="CL17" s="142"/>
      <c r="CM17" s="142"/>
      <c r="CN17" s="142"/>
      <c r="CO17" s="142"/>
      <c r="CP17" s="142"/>
      <c r="CQ17" s="142"/>
      <c r="CR17" s="142"/>
      <c r="CS17" s="142"/>
      <c r="CT17" s="142"/>
      <c r="CU17" s="142"/>
      <c r="CV17" s="142"/>
      <c r="CW17" s="142"/>
      <c r="CX17" s="142"/>
      <c r="CY17" s="142"/>
      <c r="CZ17" s="142"/>
      <c r="DA17" s="47" t="s">
        <v>2159</v>
      </c>
      <c r="DB17" s="47" t="s">
        <v>2508</v>
      </c>
      <c r="DC17" s="296" t="s">
        <v>2634</v>
      </c>
      <c r="DD17" s="305"/>
      <c r="DE17" s="47" t="s">
        <v>2552</v>
      </c>
      <c r="DF17" s="47" t="s">
        <v>2553</v>
      </c>
      <c r="DG17" s="47" t="s">
        <v>2635</v>
      </c>
      <c r="DH17" s="47" t="s">
        <v>2223</v>
      </c>
      <c r="DI17" s="47" t="s">
        <v>52</v>
      </c>
      <c r="DJ17" s="47" t="s">
        <v>2636</v>
      </c>
      <c r="DK17" s="47"/>
      <c r="DL17" s="47" t="s">
        <v>2515</v>
      </c>
      <c r="DM17" s="47" t="s">
        <v>2637</v>
      </c>
      <c r="DN17" s="47" t="s">
        <v>2460</v>
      </c>
      <c r="DO17" s="47" t="s">
        <v>2517</v>
      </c>
      <c r="DP17" s="47" t="s">
        <v>2518</v>
      </c>
      <c r="DQ17" s="47" t="s">
        <v>2556</v>
      </c>
      <c r="DR17" s="47" t="s">
        <v>480</v>
      </c>
      <c r="DS17" s="47" t="s">
        <v>2638</v>
      </c>
      <c r="DT17" s="47" t="s">
        <v>2592</v>
      </c>
      <c r="DU17" s="47" t="s">
        <v>56</v>
      </c>
      <c r="DV17" s="47" t="s">
        <v>56</v>
      </c>
      <c r="DW17" s="47" t="s">
        <v>56</v>
      </c>
      <c r="DX17" s="47" t="s">
        <v>56</v>
      </c>
      <c r="DY17" s="47" t="s">
        <v>56</v>
      </c>
      <c r="DZ17" s="47" t="s">
        <v>56</v>
      </c>
    </row>
    <row r="18" spans="1:130" ht="213.75" x14ac:dyDescent="0.25">
      <c r="A18" s="22" t="s">
        <v>2499</v>
      </c>
      <c r="B18" s="47">
        <v>12</v>
      </c>
      <c r="C18" s="47" t="s">
        <v>2630</v>
      </c>
      <c r="D18" s="47">
        <v>1203</v>
      </c>
      <c r="E18" s="109" t="s">
        <v>2544</v>
      </c>
      <c r="F18" s="109">
        <v>117</v>
      </c>
      <c r="G18" s="47" t="s">
        <v>2573</v>
      </c>
      <c r="H18" s="47" t="s">
        <v>47</v>
      </c>
      <c r="I18" s="112">
        <v>7190</v>
      </c>
      <c r="J18" s="47">
        <v>2019</v>
      </c>
      <c r="K18" s="47" t="s">
        <v>2574</v>
      </c>
      <c r="L18" s="47">
        <v>7046</v>
      </c>
      <c r="M18" s="47" t="s">
        <v>2575</v>
      </c>
      <c r="N18" s="142"/>
      <c r="O18" s="142"/>
      <c r="P18" s="142"/>
      <c r="Q18" s="142"/>
      <c r="R18" s="47" t="s">
        <v>2546</v>
      </c>
      <c r="S18" s="47">
        <v>1202014</v>
      </c>
      <c r="T18" s="47" t="s">
        <v>2631</v>
      </c>
      <c r="U18" s="138">
        <v>338</v>
      </c>
      <c r="V18" s="47">
        <v>120200200</v>
      </c>
      <c r="W18" s="47" t="s">
        <v>3131</v>
      </c>
      <c r="X18" s="47" t="s">
        <v>47</v>
      </c>
      <c r="Y18" s="47">
        <v>0</v>
      </c>
      <c r="Z18" s="47">
        <v>2019</v>
      </c>
      <c r="AA18" s="47" t="s">
        <v>2159</v>
      </c>
      <c r="AB18" s="47">
        <v>1</v>
      </c>
      <c r="AC18" s="47" t="s">
        <v>3132</v>
      </c>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2"/>
      <c r="BA18" s="142"/>
      <c r="BB18" s="142"/>
      <c r="BC18" s="142"/>
      <c r="BD18" s="142"/>
      <c r="BE18" s="142"/>
      <c r="BF18" s="142"/>
      <c r="BG18" s="142"/>
      <c r="BH18" s="142"/>
      <c r="BI18" s="142"/>
      <c r="BJ18" s="142"/>
      <c r="BK18" s="142"/>
      <c r="BL18" s="142"/>
      <c r="BM18" s="142"/>
      <c r="BN18" s="142"/>
      <c r="BO18" s="142"/>
      <c r="BP18" s="142"/>
      <c r="BQ18" s="142"/>
      <c r="BR18" s="142"/>
      <c r="BS18" s="142"/>
      <c r="BT18" s="142"/>
      <c r="BU18" s="142"/>
      <c r="BV18" s="142"/>
      <c r="BW18" s="142"/>
      <c r="BX18" s="142"/>
      <c r="BY18" s="142"/>
      <c r="BZ18" s="142"/>
      <c r="CA18" s="142"/>
      <c r="CB18" s="142"/>
      <c r="CC18" s="142"/>
      <c r="CD18" s="142"/>
      <c r="CE18" s="142"/>
      <c r="CF18" s="142"/>
      <c r="CG18" s="142"/>
      <c r="CH18" s="142"/>
      <c r="CI18" s="142"/>
      <c r="CJ18" s="142"/>
      <c r="CK18" s="142"/>
      <c r="CL18" s="142"/>
      <c r="CM18" s="142"/>
      <c r="CN18" s="142"/>
      <c r="CO18" s="142"/>
      <c r="CP18" s="142"/>
      <c r="CQ18" s="142"/>
      <c r="CR18" s="142"/>
      <c r="CS18" s="142"/>
      <c r="CT18" s="142"/>
      <c r="CU18" s="142"/>
      <c r="CV18" s="142"/>
      <c r="CW18" s="142"/>
      <c r="CX18" s="142"/>
      <c r="CY18" s="142"/>
      <c r="CZ18" s="142"/>
      <c r="DA18" s="47" t="s">
        <v>2159</v>
      </c>
      <c r="DB18" s="47" t="s">
        <v>2508</v>
      </c>
      <c r="DC18" s="296"/>
      <c r="DD18" s="305"/>
      <c r="DE18" s="47" t="s">
        <v>2552</v>
      </c>
      <c r="DF18" s="47" t="s">
        <v>2553</v>
      </c>
      <c r="DG18" s="47" t="s">
        <v>2635</v>
      </c>
      <c r="DH18" s="47" t="s">
        <v>2223</v>
      </c>
      <c r="DI18" s="47" t="s">
        <v>52</v>
      </c>
      <c r="DJ18" s="47" t="s">
        <v>2636</v>
      </c>
      <c r="DK18" s="47"/>
      <c r="DL18" s="47" t="s">
        <v>2515</v>
      </c>
      <c r="DM18" s="47" t="s">
        <v>2637</v>
      </c>
      <c r="DN18" s="47" t="s">
        <v>2460</v>
      </c>
      <c r="DO18" s="47" t="s">
        <v>2517</v>
      </c>
      <c r="DP18" s="47" t="s">
        <v>2518</v>
      </c>
      <c r="DQ18" s="47" t="s">
        <v>2556</v>
      </c>
      <c r="DR18" s="47" t="s">
        <v>480</v>
      </c>
      <c r="DS18" s="47" t="s">
        <v>2638</v>
      </c>
      <c r="DT18" s="47" t="s">
        <v>2592</v>
      </c>
      <c r="DU18" s="47" t="s">
        <v>56</v>
      </c>
      <c r="DV18" s="47" t="s">
        <v>56</v>
      </c>
      <c r="DW18" s="47" t="s">
        <v>56</v>
      </c>
      <c r="DX18" s="47" t="s">
        <v>56</v>
      </c>
      <c r="DY18" s="47" t="s">
        <v>56</v>
      </c>
      <c r="DZ18" s="47" t="s">
        <v>56</v>
      </c>
    </row>
    <row r="19" spans="1:130" ht="228" x14ac:dyDescent="0.25">
      <c r="A19" s="22" t="s">
        <v>2499</v>
      </c>
      <c r="B19" s="47">
        <v>12</v>
      </c>
      <c r="C19" s="47" t="s">
        <v>2630</v>
      </c>
      <c r="D19" s="15">
        <v>1202</v>
      </c>
      <c r="E19" s="109" t="s">
        <v>2544</v>
      </c>
      <c r="F19" s="109">
        <v>117</v>
      </c>
      <c r="G19" s="47" t="s">
        <v>2573</v>
      </c>
      <c r="H19" s="47" t="s">
        <v>47</v>
      </c>
      <c r="I19" s="112">
        <v>7190</v>
      </c>
      <c r="J19" s="47">
        <v>2019</v>
      </c>
      <c r="K19" s="47" t="s">
        <v>2574</v>
      </c>
      <c r="L19" s="47">
        <v>7046</v>
      </c>
      <c r="M19" s="47" t="s">
        <v>2575</v>
      </c>
      <c r="N19" s="142"/>
      <c r="O19" s="142"/>
      <c r="P19" s="142"/>
      <c r="Q19" s="142"/>
      <c r="R19" s="47" t="s">
        <v>2619</v>
      </c>
      <c r="S19" s="47">
        <v>1202019</v>
      </c>
      <c r="T19" s="47" t="s">
        <v>2699</v>
      </c>
      <c r="U19" s="138">
        <v>339</v>
      </c>
      <c r="V19" s="47">
        <v>120201900</v>
      </c>
      <c r="W19" s="47" t="s">
        <v>3004</v>
      </c>
      <c r="X19" s="47" t="s">
        <v>47</v>
      </c>
      <c r="Y19" s="47">
        <v>1</v>
      </c>
      <c r="Z19" s="47">
        <v>2019</v>
      </c>
      <c r="AA19" s="47" t="s">
        <v>2608</v>
      </c>
      <c r="AB19" s="47">
        <v>16</v>
      </c>
      <c r="AC19" s="47" t="s">
        <v>3005</v>
      </c>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2"/>
      <c r="BA19" s="142"/>
      <c r="BB19" s="142"/>
      <c r="BC19" s="142"/>
      <c r="BD19" s="142"/>
      <c r="BE19" s="142"/>
      <c r="BF19" s="142"/>
      <c r="BG19" s="142"/>
      <c r="BH19" s="142"/>
      <c r="BI19" s="142"/>
      <c r="BJ19" s="142"/>
      <c r="BK19" s="142"/>
      <c r="BL19" s="142"/>
      <c r="BM19" s="142"/>
      <c r="BN19" s="142"/>
      <c r="BO19" s="142"/>
      <c r="BP19" s="142"/>
      <c r="BQ19" s="142"/>
      <c r="BR19" s="142"/>
      <c r="BS19" s="142"/>
      <c r="BT19" s="142"/>
      <c r="BU19" s="142"/>
      <c r="BV19" s="142"/>
      <c r="BW19" s="142"/>
      <c r="BX19" s="142"/>
      <c r="BY19" s="142"/>
      <c r="BZ19" s="142"/>
      <c r="CA19" s="142"/>
      <c r="CB19" s="142"/>
      <c r="CC19" s="142"/>
      <c r="CD19" s="142"/>
      <c r="CE19" s="142"/>
      <c r="CF19" s="142"/>
      <c r="CG19" s="142"/>
      <c r="CH19" s="142"/>
      <c r="CI19" s="142"/>
      <c r="CJ19" s="142"/>
      <c r="CK19" s="142"/>
      <c r="CL19" s="142"/>
      <c r="CM19" s="142"/>
      <c r="CN19" s="142"/>
      <c r="CO19" s="142"/>
      <c r="CP19" s="142"/>
      <c r="CQ19" s="142"/>
      <c r="CR19" s="142"/>
      <c r="CS19" s="142"/>
      <c r="CT19" s="142"/>
      <c r="CU19" s="142"/>
      <c r="CV19" s="142"/>
      <c r="CW19" s="142"/>
      <c r="CX19" s="142"/>
      <c r="CY19" s="142"/>
      <c r="CZ19" s="142"/>
      <c r="DA19" s="47" t="s">
        <v>2595</v>
      </c>
      <c r="DB19" s="47" t="s">
        <v>2700</v>
      </c>
      <c r="DC19" s="296"/>
      <c r="DD19" s="305"/>
      <c r="DE19" s="47" t="s">
        <v>1872</v>
      </c>
      <c r="DF19" s="47" t="s">
        <v>2583</v>
      </c>
      <c r="DG19" s="47" t="s">
        <v>2584</v>
      </c>
      <c r="DH19" s="47"/>
      <c r="DI19" s="47" t="s">
        <v>2585</v>
      </c>
      <c r="DJ19" s="47" t="s">
        <v>2586</v>
      </c>
      <c r="DK19" s="47" t="s">
        <v>2587</v>
      </c>
      <c r="DL19" s="47" t="s">
        <v>2515</v>
      </c>
      <c r="DM19" s="47" t="s">
        <v>2588</v>
      </c>
      <c r="DN19" s="47" t="s">
        <v>2589</v>
      </c>
      <c r="DO19" s="47" t="s">
        <v>2590</v>
      </c>
      <c r="DP19" s="47" t="s">
        <v>2590</v>
      </c>
      <c r="DQ19" s="47" t="s">
        <v>1462</v>
      </c>
      <c r="DR19" s="47" t="s">
        <v>2591</v>
      </c>
      <c r="DS19" s="47" t="s">
        <v>186</v>
      </c>
      <c r="DT19" s="47" t="s">
        <v>2592</v>
      </c>
      <c r="DU19" s="47" t="s">
        <v>56</v>
      </c>
      <c r="DV19" s="47" t="s">
        <v>56</v>
      </c>
      <c r="DW19" s="47" t="s">
        <v>56</v>
      </c>
      <c r="DX19" s="47" t="s">
        <v>56</v>
      </c>
      <c r="DY19" s="47" t="s">
        <v>56</v>
      </c>
      <c r="DZ19" s="47" t="s">
        <v>56</v>
      </c>
    </row>
    <row r="20" spans="1:130" ht="228" x14ac:dyDescent="0.25">
      <c r="A20" s="47" t="s">
        <v>2499</v>
      </c>
      <c r="B20" s="47">
        <v>12</v>
      </c>
      <c r="C20" s="47" t="s">
        <v>2630</v>
      </c>
      <c r="D20" s="15">
        <v>1202</v>
      </c>
      <c r="E20" s="109" t="s">
        <v>2544</v>
      </c>
      <c r="F20" s="109">
        <v>117</v>
      </c>
      <c r="G20" s="47" t="s">
        <v>2573</v>
      </c>
      <c r="H20" s="47" t="s">
        <v>47</v>
      </c>
      <c r="I20" s="112">
        <v>7190</v>
      </c>
      <c r="J20" s="47">
        <v>2019</v>
      </c>
      <c r="K20" s="47" t="s">
        <v>2574</v>
      </c>
      <c r="L20" s="47">
        <v>7046</v>
      </c>
      <c r="M20" s="47" t="s">
        <v>2575</v>
      </c>
      <c r="N20" s="142"/>
      <c r="O20" s="142"/>
      <c r="P20" s="142"/>
      <c r="Q20" s="142"/>
      <c r="R20" s="47" t="s">
        <v>2619</v>
      </c>
      <c r="S20" s="47">
        <v>1202</v>
      </c>
      <c r="T20" s="47" t="s">
        <v>487</v>
      </c>
      <c r="U20" s="138">
        <v>340</v>
      </c>
      <c r="V20" s="47">
        <v>120200102</v>
      </c>
      <c r="W20" s="47" t="s">
        <v>3180</v>
      </c>
      <c r="X20" s="47" t="s">
        <v>47</v>
      </c>
      <c r="Y20" s="47">
        <v>1</v>
      </c>
      <c r="Z20" s="47">
        <v>2019</v>
      </c>
      <c r="AA20" s="47" t="s">
        <v>2580</v>
      </c>
      <c r="AB20" s="47">
        <v>1</v>
      </c>
      <c r="AC20" s="47" t="s">
        <v>3304</v>
      </c>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2"/>
      <c r="BA20" s="142"/>
      <c r="BB20" s="142"/>
      <c r="BC20" s="142"/>
      <c r="BD20" s="142"/>
      <c r="BE20" s="142"/>
      <c r="BF20" s="142"/>
      <c r="BG20" s="142"/>
      <c r="BH20" s="142"/>
      <c r="BI20" s="142"/>
      <c r="BJ20" s="142"/>
      <c r="BK20" s="142"/>
      <c r="BL20" s="142"/>
      <c r="BM20" s="142"/>
      <c r="BN20" s="142"/>
      <c r="BO20" s="142"/>
      <c r="BP20" s="142"/>
      <c r="BQ20" s="142"/>
      <c r="BR20" s="142"/>
      <c r="BS20" s="142"/>
      <c r="BT20" s="142"/>
      <c r="BU20" s="142"/>
      <c r="BV20" s="142"/>
      <c r="BW20" s="142"/>
      <c r="BX20" s="142"/>
      <c r="BY20" s="142"/>
      <c r="BZ20" s="142"/>
      <c r="CA20" s="142"/>
      <c r="CB20" s="142"/>
      <c r="CC20" s="142"/>
      <c r="CD20" s="142"/>
      <c r="CE20" s="142"/>
      <c r="CF20" s="142"/>
      <c r="CG20" s="142"/>
      <c r="CH20" s="142"/>
      <c r="CI20" s="142"/>
      <c r="CJ20" s="142"/>
      <c r="CK20" s="142"/>
      <c r="CL20" s="142"/>
      <c r="CM20" s="142"/>
      <c r="CN20" s="142"/>
      <c r="CO20" s="142"/>
      <c r="CP20" s="142"/>
      <c r="CQ20" s="142"/>
      <c r="CR20" s="142"/>
      <c r="CS20" s="142"/>
      <c r="CT20" s="142"/>
      <c r="CU20" s="142"/>
      <c r="CV20" s="142"/>
      <c r="CW20" s="142"/>
      <c r="CX20" s="142"/>
      <c r="CY20" s="142"/>
      <c r="CZ20" s="142"/>
      <c r="DA20" s="47" t="s">
        <v>2627</v>
      </c>
      <c r="DB20" s="47" t="s">
        <v>2628</v>
      </c>
      <c r="DC20" s="296"/>
      <c r="DD20" s="305"/>
      <c r="DE20" s="47" t="s">
        <v>1872</v>
      </c>
      <c r="DF20" s="47" t="s">
        <v>2583</v>
      </c>
      <c r="DG20" s="47" t="s">
        <v>2584</v>
      </c>
      <c r="DH20" s="47"/>
      <c r="DI20" s="47" t="s">
        <v>2585</v>
      </c>
      <c r="DJ20" s="47" t="s">
        <v>2586</v>
      </c>
      <c r="DK20" s="47" t="s">
        <v>2587</v>
      </c>
      <c r="DL20" s="47" t="s">
        <v>2515</v>
      </c>
      <c r="DM20" s="47" t="s">
        <v>2588</v>
      </c>
      <c r="DN20" s="47" t="s">
        <v>2589</v>
      </c>
      <c r="DO20" s="47" t="s">
        <v>2590</v>
      </c>
      <c r="DP20" s="47" t="s">
        <v>2590</v>
      </c>
      <c r="DQ20" s="47" t="s">
        <v>1462</v>
      </c>
      <c r="DR20" s="47" t="s">
        <v>2591</v>
      </c>
      <c r="DS20" s="47" t="s">
        <v>186</v>
      </c>
      <c r="DT20" s="47" t="s">
        <v>2592</v>
      </c>
      <c r="DU20" s="47" t="s">
        <v>56</v>
      </c>
      <c r="DV20" s="47" t="s">
        <v>56</v>
      </c>
      <c r="DW20" s="47" t="s">
        <v>56</v>
      </c>
      <c r="DX20" s="47" t="s">
        <v>56</v>
      </c>
      <c r="DY20" s="47" t="s">
        <v>56</v>
      </c>
      <c r="DZ20" s="47" t="s">
        <v>56</v>
      </c>
    </row>
    <row r="21" spans="1:130" ht="213.75" x14ac:dyDescent="0.25">
      <c r="A21" s="22" t="s">
        <v>2499</v>
      </c>
      <c r="B21" s="47">
        <v>12</v>
      </c>
      <c r="C21" s="47" t="s">
        <v>1490</v>
      </c>
      <c r="D21" s="47">
        <v>1203</v>
      </c>
      <c r="E21" s="109" t="s">
        <v>2544</v>
      </c>
      <c r="F21" s="109">
        <v>118</v>
      </c>
      <c r="G21" s="47" t="s">
        <v>2639</v>
      </c>
      <c r="H21" s="47" t="s">
        <v>3302</v>
      </c>
      <c r="I21" s="47" t="s">
        <v>2640</v>
      </c>
      <c r="J21" s="47">
        <v>2018</v>
      </c>
      <c r="K21" s="47" t="s">
        <v>2641</v>
      </c>
      <c r="L21" s="47">
        <v>50</v>
      </c>
      <c r="M21" s="47" t="s">
        <v>2642</v>
      </c>
      <c r="N21" s="142"/>
      <c r="O21" s="142"/>
      <c r="P21" s="142"/>
      <c r="Q21" s="142"/>
      <c r="R21" s="47" t="s">
        <v>1367</v>
      </c>
      <c r="S21" s="47">
        <v>1202002</v>
      </c>
      <c r="T21" s="47" t="s">
        <v>2643</v>
      </c>
      <c r="U21" s="138">
        <v>341</v>
      </c>
      <c r="V21" s="47">
        <v>120200200</v>
      </c>
      <c r="W21" s="47" t="s">
        <v>2644</v>
      </c>
      <c r="X21" s="47" t="s">
        <v>47</v>
      </c>
      <c r="Y21" s="47">
        <v>80</v>
      </c>
      <c r="Z21" s="47">
        <v>2019</v>
      </c>
      <c r="AA21" s="47" t="s">
        <v>2162</v>
      </c>
      <c r="AB21" s="47">
        <v>320</v>
      </c>
      <c r="AC21" s="47" t="s">
        <v>3002</v>
      </c>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2"/>
      <c r="BA21" s="142"/>
      <c r="BB21" s="142"/>
      <c r="BC21" s="142"/>
      <c r="BD21" s="142"/>
      <c r="BE21" s="142"/>
      <c r="BF21" s="142"/>
      <c r="BG21" s="142"/>
      <c r="BH21" s="142"/>
      <c r="BI21" s="142"/>
      <c r="BJ21" s="142"/>
      <c r="BK21" s="142"/>
      <c r="BL21" s="142"/>
      <c r="BM21" s="142"/>
      <c r="BN21" s="142"/>
      <c r="BO21" s="142"/>
      <c r="BP21" s="142"/>
      <c r="BQ21" s="142"/>
      <c r="BR21" s="142"/>
      <c r="BS21" s="142"/>
      <c r="BT21" s="142"/>
      <c r="BU21" s="142"/>
      <c r="BV21" s="142"/>
      <c r="BW21" s="142"/>
      <c r="BX21" s="142"/>
      <c r="BY21" s="142"/>
      <c r="BZ21" s="142"/>
      <c r="CA21" s="142"/>
      <c r="CB21" s="142"/>
      <c r="CC21" s="142"/>
      <c r="CD21" s="142"/>
      <c r="CE21" s="142"/>
      <c r="CF21" s="142"/>
      <c r="CG21" s="142"/>
      <c r="CH21" s="142"/>
      <c r="CI21" s="142"/>
      <c r="CJ21" s="142"/>
      <c r="CK21" s="142"/>
      <c r="CL21" s="142"/>
      <c r="CM21" s="142"/>
      <c r="CN21" s="142"/>
      <c r="CO21" s="142"/>
      <c r="CP21" s="142"/>
      <c r="CQ21" s="142"/>
      <c r="CR21" s="142"/>
      <c r="CS21" s="142"/>
      <c r="CT21" s="142"/>
      <c r="CU21" s="142"/>
      <c r="CV21" s="142"/>
      <c r="CW21" s="142"/>
      <c r="CX21" s="142"/>
      <c r="CY21" s="142"/>
      <c r="CZ21" s="142"/>
      <c r="DA21" s="47" t="s">
        <v>2159</v>
      </c>
      <c r="DB21" s="47" t="s">
        <v>2645</v>
      </c>
      <c r="DC21" s="296"/>
      <c r="DD21" s="305"/>
      <c r="DE21" s="47" t="s">
        <v>2552</v>
      </c>
      <c r="DF21" s="47" t="s">
        <v>2553</v>
      </c>
      <c r="DG21" s="47" t="s">
        <v>1458</v>
      </c>
      <c r="DH21" s="47" t="s">
        <v>2512</v>
      </c>
      <c r="DI21" s="47" t="s">
        <v>52</v>
      </c>
      <c r="DJ21" s="47" t="s">
        <v>2554</v>
      </c>
      <c r="DK21" s="47"/>
      <c r="DL21" s="47" t="s">
        <v>2515</v>
      </c>
      <c r="DM21" s="47" t="s">
        <v>2646</v>
      </c>
      <c r="DN21" s="47" t="s">
        <v>2460</v>
      </c>
      <c r="DO21" s="47" t="s">
        <v>2517</v>
      </c>
      <c r="DP21" s="47" t="s">
        <v>2518</v>
      </c>
      <c r="DQ21" s="47" t="s">
        <v>877</v>
      </c>
      <c r="DR21" s="47" t="s">
        <v>480</v>
      </c>
      <c r="DS21" s="47" t="s">
        <v>2647</v>
      </c>
      <c r="DT21" s="47" t="s">
        <v>2648</v>
      </c>
      <c r="DU21" s="47" t="s">
        <v>56</v>
      </c>
      <c r="DV21" s="47" t="s">
        <v>56</v>
      </c>
      <c r="DW21" s="47" t="s">
        <v>56</v>
      </c>
      <c r="DX21" s="47" t="s">
        <v>56</v>
      </c>
      <c r="DY21" s="47" t="s">
        <v>56</v>
      </c>
      <c r="DZ21" s="47"/>
    </row>
    <row r="22" spans="1:130" ht="409.5" x14ac:dyDescent="0.25">
      <c r="A22" s="22" t="s">
        <v>2499</v>
      </c>
      <c r="B22" s="47">
        <v>12</v>
      </c>
      <c r="C22" s="47" t="s">
        <v>2630</v>
      </c>
      <c r="D22" s="47">
        <v>1203</v>
      </c>
      <c r="E22" s="109" t="s">
        <v>2544</v>
      </c>
      <c r="F22" s="109">
        <v>119</v>
      </c>
      <c r="G22" s="47" t="s">
        <v>2649</v>
      </c>
      <c r="H22" s="50" t="s">
        <v>3302</v>
      </c>
      <c r="I22" s="47" t="s">
        <v>2650</v>
      </c>
      <c r="J22" s="47">
        <v>2018</v>
      </c>
      <c r="K22" s="47" t="s">
        <v>2641</v>
      </c>
      <c r="L22" s="47">
        <v>50</v>
      </c>
      <c r="M22" s="47" t="s">
        <v>2651</v>
      </c>
      <c r="N22" s="142"/>
      <c r="O22" s="142"/>
      <c r="P22" s="142"/>
      <c r="Q22" s="142"/>
      <c r="R22" s="47" t="s">
        <v>1367</v>
      </c>
      <c r="S22" s="47" t="s">
        <v>2652</v>
      </c>
      <c r="T22" s="47" t="s">
        <v>2653</v>
      </c>
      <c r="U22" s="138">
        <v>342</v>
      </c>
      <c r="V22" s="47" t="s">
        <v>2654</v>
      </c>
      <c r="W22" s="47" t="s">
        <v>3003</v>
      </c>
      <c r="X22" s="47" t="s">
        <v>47</v>
      </c>
      <c r="Y22" s="47">
        <v>0</v>
      </c>
      <c r="Z22" s="47">
        <v>2019</v>
      </c>
      <c r="AA22" s="47" t="s">
        <v>2159</v>
      </c>
      <c r="AB22" s="47">
        <v>1</v>
      </c>
      <c r="AC22" s="47" t="s">
        <v>2655</v>
      </c>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2"/>
      <c r="BA22" s="142"/>
      <c r="BB22" s="142"/>
      <c r="BC22" s="142"/>
      <c r="BD22" s="142"/>
      <c r="BE22" s="142"/>
      <c r="BF22" s="142"/>
      <c r="BG22" s="142"/>
      <c r="BH22" s="142"/>
      <c r="BI22" s="142"/>
      <c r="BJ22" s="142"/>
      <c r="BK22" s="142"/>
      <c r="BL22" s="142"/>
      <c r="BM22" s="142"/>
      <c r="BN22" s="142"/>
      <c r="BO22" s="142"/>
      <c r="BP22" s="142"/>
      <c r="BQ22" s="142"/>
      <c r="BR22" s="142"/>
      <c r="BS22" s="142"/>
      <c r="BT22" s="142"/>
      <c r="BU22" s="142"/>
      <c r="BV22" s="142"/>
      <c r="BW22" s="142"/>
      <c r="BX22" s="142"/>
      <c r="BY22" s="142"/>
      <c r="BZ22" s="142"/>
      <c r="CA22" s="142"/>
      <c r="CB22" s="142"/>
      <c r="CC22" s="142"/>
      <c r="CD22" s="142"/>
      <c r="CE22" s="142"/>
      <c r="CF22" s="142"/>
      <c r="CG22" s="142"/>
      <c r="CH22" s="142"/>
      <c r="CI22" s="142"/>
      <c r="CJ22" s="142"/>
      <c r="CK22" s="142"/>
      <c r="CL22" s="142"/>
      <c r="CM22" s="142"/>
      <c r="CN22" s="142"/>
      <c r="CO22" s="142"/>
      <c r="CP22" s="142"/>
      <c r="CQ22" s="142"/>
      <c r="CR22" s="142"/>
      <c r="CS22" s="142"/>
      <c r="CT22" s="142"/>
      <c r="CU22" s="142"/>
      <c r="CV22" s="142"/>
      <c r="CW22" s="142"/>
      <c r="CX22" s="142"/>
      <c r="CY22" s="142"/>
      <c r="CZ22" s="142"/>
      <c r="DA22" s="47" t="s">
        <v>2656</v>
      </c>
      <c r="DB22" s="47" t="s">
        <v>2657</v>
      </c>
      <c r="DC22" s="49" t="s">
        <v>3181</v>
      </c>
      <c r="DD22" s="305"/>
      <c r="DE22" s="47" t="s">
        <v>2552</v>
      </c>
      <c r="DF22" s="47" t="s">
        <v>2553</v>
      </c>
      <c r="DG22" s="47" t="s">
        <v>1458</v>
      </c>
      <c r="DH22" s="47" t="s">
        <v>2512</v>
      </c>
      <c r="DI22" s="47" t="s">
        <v>52</v>
      </c>
      <c r="DJ22" s="47" t="s">
        <v>2554</v>
      </c>
      <c r="DK22" s="47"/>
      <c r="DL22" s="47" t="s">
        <v>2515</v>
      </c>
      <c r="DM22" s="47" t="s">
        <v>2646</v>
      </c>
      <c r="DN22" s="47" t="s">
        <v>2460</v>
      </c>
      <c r="DO22" s="47" t="s">
        <v>2517</v>
      </c>
      <c r="DP22" s="47" t="s">
        <v>2518</v>
      </c>
      <c r="DQ22" s="47" t="s">
        <v>877</v>
      </c>
      <c r="DR22" s="47" t="s">
        <v>480</v>
      </c>
      <c r="DS22" s="47" t="s">
        <v>2658</v>
      </c>
      <c r="DT22" s="47" t="s">
        <v>2659</v>
      </c>
      <c r="DU22" s="47" t="s">
        <v>56</v>
      </c>
      <c r="DV22" s="47" t="s">
        <v>56</v>
      </c>
      <c r="DW22" s="47" t="s">
        <v>56</v>
      </c>
      <c r="DX22" s="47" t="s">
        <v>56</v>
      </c>
      <c r="DY22" s="47" t="s">
        <v>56</v>
      </c>
      <c r="DZ22" s="47" t="s">
        <v>56</v>
      </c>
    </row>
    <row r="23" spans="1:130" ht="228" x14ac:dyDescent="0.25">
      <c r="A23" s="22" t="s">
        <v>2499</v>
      </c>
      <c r="B23" s="47">
        <v>12</v>
      </c>
      <c r="C23" s="47" t="s">
        <v>2630</v>
      </c>
      <c r="D23" s="47">
        <v>1202</v>
      </c>
      <c r="E23" s="109" t="s">
        <v>2544</v>
      </c>
      <c r="F23" s="109">
        <v>120</v>
      </c>
      <c r="G23" s="47" t="s">
        <v>3182</v>
      </c>
      <c r="H23" s="50" t="s">
        <v>3302</v>
      </c>
      <c r="I23" s="47" t="s">
        <v>2660</v>
      </c>
      <c r="J23" s="47">
        <v>2018</v>
      </c>
      <c r="K23" s="47" t="s">
        <v>2641</v>
      </c>
      <c r="L23" s="47">
        <v>130</v>
      </c>
      <c r="M23" s="47" t="s">
        <v>2661</v>
      </c>
      <c r="N23" s="142"/>
      <c r="O23" s="142"/>
      <c r="P23" s="142"/>
      <c r="Q23" s="142"/>
      <c r="R23" s="47" t="s">
        <v>1367</v>
      </c>
      <c r="S23" s="47">
        <v>1202002</v>
      </c>
      <c r="T23" s="47" t="s">
        <v>2662</v>
      </c>
      <c r="U23" s="138">
        <v>343</v>
      </c>
      <c r="V23" s="47">
        <v>120200200</v>
      </c>
      <c r="W23" s="47" t="s">
        <v>2663</v>
      </c>
      <c r="X23" s="47" t="s">
        <v>47</v>
      </c>
      <c r="Y23" s="47">
        <v>7711</v>
      </c>
      <c r="Z23" s="47">
        <v>2019</v>
      </c>
      <c r="AA23" s="47" t="s">
        <v>2159</v>
      </c>
      <c r="AB23" s="47">
        <v>16000</v>
      </c>
      <c r="AC23" s="47" t="s">
        <v>2664</v>
      </c>
      <c r="AD23" s="142"/>
      <c r="AE23" s="142"/>
      <c r="AF23" s="142"/>
      <c r="AG23" s="142"/>
      <c r="AH23" s="142"/>
      <c r="AI23" s="142"/>
      <c r="AJ23" s="142"/>
      <c r="AK23" s="142"/>
      <c r="AL23" s="142"/>
      <c r="AM23" s="142"/>
      <c r="AN23" s="142"/>
      <c r="AO23" s="142"/>
      <c r="AP23" s="142"/>
      <c r="AQ23" s="142"/>
      <c r="AR23" s="142"/>
      <c r="AS23" s="142"/>
      <c r="AT23" s="142"/>
      <c r="AU23" s="142"/>
      <c r="AV23" s="142"/>
      <c r="AW23" s="142"/>
      <c r="AX23" s="142"/>
      <c r="AY23" s="142"/>
      <c r="AZ23" s="142"/>
      <c r="BA23" s="142"/>
      <c r="BB23" s="142"/>
      <c r="BC23" s="142"/>
      <c r="BD23" s="142"/>
      <c r="BE23" s="142"/>
      <c r="BF23" s="142"/>
      <c r="BG23" s="142"/>
      <c r="BH23" s="142"/>
      <c r="BI23" s="142"/>
      <c r="BJ23" s="142"/>
      <c r="BK23" s="142"/>
      <c r="BL23" s="142"/>
      <c r="BM23" s="142"/>
      <c r="BN23" s="142"/>
      <c r="BO23" s="142"/>
      <c r="BP23" s="142"/>
      <c r="BQ23" s="142"/>
      <c r="BR23" s="142"/>
      <c r="BS23" s="142"/>
      <c r="BT23" s="142"/>
      <c r="BU23" s="142"/>
      <c r="BV23" s="142"/>
      <c r="BW23" s="142"/>
      <c r="BX23" s="142"/>
      <c r="BY23" s="142"/>
      <c r="BZ23" s="142"/>
      <c r="CA23" s="142"/>
      <c r="CB23" s="142"/>
      <c r="CC23" s="142"/>
      <c r="CD23" s="142"/>
      <c r="CE23" s="142"/>
      <c r="CF23" s="142"/>
      <c r="CG23" s="142"/>
      <c r="CH23" s="142"/>
      <c r="CI23" s="142"/>
      <c r="CJ23" s="142"/>
      <c r="CK23" s="142"/>
      <c r="CL23" s="142"/>
      <c r="CM23" s="142"/>
      <c r="CN23" s="142"/>
      <c r="CO23" s="142"/>
      <c r="CP23" s="142"/>
      <c r="CQ23" s="142"/>
      <c r="CR23" s="142"/>
      <c r="CS23" s="142"/>
      <c r="CT23" s="142"/>
      <c r="CU23" s="142"/>
      <c r="CV23" s="142"/>
      <c r="CW23" s="142"/>
      <c r="CX23" s="142"/>
      <c r="CY23" s="142"/>
      <c r="CZ23" s="142"/>
      <c r="DA23" s="47" t="s">
        <v>2159</v>
      </c>
      <c r="DB23" s="47" t="s">
        <v>2508</v>
      </c>
      <c r="DC23" s="115" t="s">
        <v>2665</v>
      </c>
      <c r="DD23" s="305"/>
      <c r="DE23" s="47" t="s">
        <v>2666</v>
      </c>
      <c r="DF23" s="47" t="s">
        <v>2667</v>
      </c>
      <c r="DG23" s="47" t="s">
        <v>1458</v>
      </c>
      <c r="DH23" s="47" t="s">
        <v>2512</v>
      </c>
      <c r="DI23" s="47" t="s">
        <v>52</v>
      </c>
      <c r="DJ23" s="47" t="s">
        <v>2668</v>
      </c>
      <c r="DK23" s="47"/>
      <c r="DL23" s="47" t="s">
        <v>2515</v>
      </c>
      <c r="DM23" s="47" t="s">
        <v>2646</v>
      </c>
      <c r="DN23" s="47" t="s">
        <v>2460</v>
      </c>
      <c r="DO23" s="47" t="s">
        <v>2517</v>
      </c>
      <c r="DP23" s="47" t="s">
        <v>2518</v>
      </c>
      <c r="DQ23" s="47" t="s">
        <v>877</v>
      </c>
      <c r="DR23" s="47" t="s">
        <v>480</v>
      </c>
      <c r="DS23" s="47" t="s">
        <v>2669</v>
      </c>
      <c r="DT23" s="47" t="s">
        <v>2670</v>
      </c>
      <c r="DU23" s="47" t="s">
        <v>56</v>
      </c>
      <c r="DV23" s="47" t="s">
        <v>56</v>
      </c>
      <c r="DW23" s="47" t="s">
        <v>56</v>
      </c>
      <c r="DX23" s="47" t="s">
        <v>56</v>
      </c>
      <c r="DY23" s="47" t="s">
        <v>56</v>
      </c>
      <c r="DZ23" s="47" t="s">
        <v>56</v>
      </c>
    </row>
    <row r="24" spans="1:130" ht="213.75" x14ac:dyDescent="0.25">
      <c r="A24" s="22" t="s">
        <v>2499</v>
      </c>
      <c r="B24" s="47">
        <v>12</v>
      </c>
      <c r="C24" s="47" t="s">
        <v>2630</v>
      </c>
      <c r="D24" s="47">
        <v>1202</v>
      </c>
      <c r="E24" s="109" t="s">
        <v>2544</v>
      </c>
      <c r="F24" s="109">
        <v>121</v>
      </c>
      <c r="G24" s="47" t="s">
        <v>2671</v>
      </c>
      <c r="H24" s="47" t="s">
        <v>47</v>
      </c>
      <c r="I24" s="47">
        <v>0</v>
      </c>
      <c r="J24" s="47">
        <v>2018</v>
      </c>
      <c r="K24" s="47" t="s">
        <v>2641</v>
      </c>
      <c r="L24" s="47">
        <v>0</v>
      </c>
      <c r="M24" s="47" t="s">
        <v>2672</v>
      </c>
      <c r="N24" s="142"/>
      <c r="O24" s="142"/>
      <c r="P24" s="142"/>
      <c r="Q24" s="142"/>
      <c r="R24" s="47" t="s">
        <v>1367</v>
      </c>
      <c r="S24" s="47">
        <v>1202004</v>
      </c>
      <c r="T24" s="47" t="s">
        <v>2673</v>
      </c>
      <c r="U24" s="138">
        <v>344</v>
      </c>
      <c r="V24" s="47" t="s">
        <v>2674</v>
      </c>
      <c r="W24" s="47" t="s">
        <v>2675</v>
      </c>
      <c r="X24" s="47" t="s">
        <v>47</v>
      </c>
      <c r="Y24" s="47">
        <v>0</v>
      </c>
      <c r="Z24" s="47">
        <v>2019</v>
      </c>
      <c r="AA24" s="47" t="s">
        <v>2162</v>
      </c>
      <c r="AB24" s="47">
        <v>1</v>
      </c>
      <c r="AC24" s="47" t="s">
        <v>2676</v>
      </c>
      <c r="AD24" s="142"/>
      <c r="AE24" s="142"/>
      <c r="AF24" s="142"/>
      <c r="AG24" s="142"/>
      <c r="AH24" s="142"/>
      <c r="AI24" s="142"/>
      <c r="AJ24" s="142"/>
      <c r="AK24" s="142"/>
      <c r="AL24" s="142"/>
      <c r="AM24" s="142"/>
      <c r="AN24" s="142"/>
      <c r="AO24" s="142"/>
      <c r="AP24" s="142"/>
      <c r="AQ24" s="142"/>
      <c r="AR24" s="142"/>
      <c r="AS24" s="142"/>
      <c r="AT24" s="142"/>
      <c r="AU24" s="142"/>
      <c r="AV24" s="142"/>
      <c r="AW24" s="142"/>
      <c r="AX24" s="142"/>
      <c r="AY24" s="142"/>
      <c r="AZ24" s="142"/>
      <c r="BA24" s="142"/>
      <c r="BB24" s="142"/>
      <c r="BC24" s="142"/>
      <c r="BD24" s="142"/>
      <c r="BE24" s="142"/>
      <c r="BF24" s="142"/>
      <c r="BG24" s="142"/>
      <c r="BH24" s="142"/>
      <c r="BI24" s="142"/>
      <c r="BJ24" s="142"/>
      <c r="BK24" s="142"/>
      <c r="BL24" s="142"/>
      <c r="BM24" s="142"/>
      <c r="BN24" s="142"/>
      <c r="BO24" s="142"/>
      <c r="BP24" s="142"/>
      <c r="BQ24" s="142"/>
      <c r="BR24" s="142"/>
      <c r="BS24" s="142"/>
      <c r="BT24" s="142"/>
      <c r="BU24" s="142"/>
      <c r="BV24" s="142"/>
      <c r="BW24" s="142"/>
      <c r="BX24" s="142"/>
      <c r="BY24" s="142"/>
      <c r="BZ24" s="142"/>
      <c r="CA24" s="142"/>
      <c r="CB24" s="142"/>
      <c r="CC24" s="142"/>
      <c r="CD24" s="142"/>
      <c r="CE24" s="142"/>
      <c r="CF24" s="142"/>
      <c r="CG24" s="142"/>
      <c r="CH24" s="142"/>
      <c r="CI24" s="142"/>
      <c r="CJ24" s="142"/>
      <c r="CK24" s="142"/>
      <c r="CL24" s="142"/>
      <c r="CM24" s="142"/>
      <c r="CN24" s="142"/>
      <c r="CO24" s="142"/>
      <c r="CP24" s="142"/>
      <c r="CQ24" s="142"/>
      <c r="CR24" s="142"/>
      <c r="CS24" s="142"/>
      <c r="CT24" s="142"/>
      <c r="CU24" s="142"/>
      <c r="CV24" s="142"/>
      <c r="CW24" s="142"/>
      <c r="CX24" s="142"/>
      <c r="CY24" s="142"/>
      <c r="CZ24" s="142"/>
      <c r="DA24" s="47" t="s">
        <v>2159</v>
      </c>
      <c r="DB24" s="47" t="s">
        <v>2508</v>
      </c>
      <c r="DC24" s="49" t="s">
        <v>2677</v>
      </c>
      <c r="DD24" s="305"/>
      <c r="DE24" s="47" t="s">
        <v>2678</v>
      </c>
      <c r="DF24" s="47" t="s">
        <v>2553</v>
      </c>
      <c r="DG24" s="47" t="s">
        <v>1458</v>
      </c>
      <c r="DH24" s="47" t="s">
        <v>2512</v>
      </c>
      <c r="DI24" s="47" t="s">
        <v>52</v>
      </c>
      <c r="DJ24" s="47" t="s">
        <v>2668</v>
      </c>
      <c r="DK24" s="47"/>
      <c r="DL24" s="47" t="s">
        <v>2515</v>
      </c>
      <c r="DM24" s="47" t="s">
        <v>2646</v>
      </c>
      <c r="DN24" s="47" t="s">
        <v>2460</v>
      </c>
      <c r="DO24" s="47" t="s">
        <v>2517</v>
      </c>
      <c r="DP24" s="47" t="s">
        <v>2518</v>
      </c>
      <c r="DQ24" s="47" t="s">
        <v>877</v>
      </c>
      <c r="DR24" s="47" t="s">
        <v>480</v>
      </c>
      <c r="DS24" s="47" t="s">
        <v>2679</v>
      </c>
      <c r="DT24" s="47" t="s">
        <v>2680</v>
      </c>
      <c r="DU24" s="47" t="s">
        <v>56</v>
      </c>
      <c r="DV24" s="47" t="s">
        <v>56</v>
      </c>
      <c r="DW24" s="47" t="s">
        <v>56</v>
      </c>
      <c r="DX24" s="47" t="s">
        <v>56</v>
      </c>
      <c r="DY24" s="47" t="s">
        <v>56</v>
      </c>
      <c r="DZ24" s="47" t="s">
        <v>56</v>
      </c>
    </row>
    <row r="25" spans="1:130" ht="213.75" x14ac:dyDescent="0.25">
      <c r="A25" s="22" t="s">
        <v>2499</v>
      </c>
      <c r="B25" s="47">
        <v>12</v>
      </c>
      <c r="C25" s="47" t="s">
        <v>2630</v>
      </c>
      <c r="D25" s="47">
        <v>1202</v>
      </c>
      <c r="E25" s="109" t="s">
        <v>2544</v>
      </c>
      <c r="F25" s="109">
        <v>121</v>
      </c>
      <c r="G25" s="47" t="s">
        <v>2671</v>
      </c>
      <c r="H25" s="47" t="s">
        <v>47</v>
      </c>
      <c r="I25" s="47">
        <v>0</v>
      </c>
      <c r="J25" s="47">
        <v>2018</v>
      </c>
      <c r="K25" s="47" t="s">
        <v>2641</v>
      </c>
      <c r="L25" s="47">
        <v>0</v>
      </c>
      <c r="M25" s="47" t="s">
        <v>2672</v>
      </c>
      <c r="N25" s="142"/>
      <c r="O25" s="142"/>
      <c r="P25" s="142"/>
      <c r="Q25" s="142"/>
      <c r="R25" s="47" t="s">
        <v>1367</v>
      </c>
      <c r="S25" s="47">
        <v>1202004</v>
      </c>
      <c r="T25" s="47" t="s">
        <v>2673</v>
      </c>
      <c r="U25" s="138">
        <v>345</v>
      </c>
      <c r="V25" s="47" t="s">
        <v>2674</v>
      </c>
      <c r="W25" s="47" t="s">
        <v>2681</v>
      </c>
      <c r="X25" s="47" t="s">
        <v>47</v>
      </c>
      <c r="Y25" s="47">
        <v>1</v>
      </c>
      <c r="Z25" s="47">
        <v>2019</v>
      </c>
      <c r="AA25" s="47" t="s">
        <v>2162</v>
      </c>
      <c r="AB25" s="47">
        <v>1</v>
      </c>
      <c r="AC25" s="47" t="s">
        <v>2682</v>
      </c>
      <c r="AD25" s="142"/>
      <c r="AE25" s="142"/>
      <c r="AF25" s="142"/>
      <c r="AG25" s="142"/>
      <c r="AH25" s="142"/>
      <c r="AI25" s="142"/>
      <c r="AJ25" s="142"/>
      <c r="AK25" s="142"/>
      <c r="AL25" s="142"/>
      <c r="AM25" s="142"/>
      <c r="AN25" s="142"/>
      <c r="AO25" s="142"/>
      <c r="AP25" s="142"/>
      <c r="AQ25" s="142"/>
      <c r="AR25" s="142"/>
      <c r="AS25" s="142"/>
      <c r="AT25" s="142"/>
      <c r="AU25" s="142"/>
      <c r="AV25" s="142"/>
      <c r="AW25" s="142"/>
      <c r="AX25" s="142"/>
      <c r="AY25" s="142"/>
      <c r="AZ25" s="142"/>
      <c r="BA25" s="142"/>
      <c r="BB25" s="142"/>
      <c r="BC25" s="142"/>
      <c r="BD25" s="142"/>
      <c r="BE25" s="142"/>
      <c r="BF25" s="142"/>
      <c r="BG25" s="142"/>
      <c r="BH25" s="142"/>
      <c r="BI25" s="142"/>
      <c r="BJ25" s="142"/>
      <c r="BK25" s="142"/>
      <c r="BL25" s="142"/>
      <c r="BM25" s="142"/>
      <c r="BN25" s="142"/>
      <c r="BO25" s="142"/>
      <c r="BP25" s="142"/>
      <c r="BQ25" s="142"/>
      <c r="BR25" s="142"/>
      <c r="BS25" s="142"/>
      <c r="BT25" s="142"/>
      <c r="BU25" s="142"/>
      <c r="BV25" s="142"/>
      <c r="BW25" s="142"/>
      <c r="BX25" s="142"/>
      <c r="BY25" s="142"/>
      <c r="BZ25" s="142"/>
      <c r="CA25" s="142"/>
      <c r="CB25" s="142"/>
      <c r="CC25" s="142"/>
      <c r="CD25" s="142"/>
      <c r="CE25" s="142"/>
      <c r="CF25" s="142"/>
      <c r="CG25" s="142"/>
      <c r="CH25" s="142"/>
      <c r="CI25" s="142"/>
      <c r="CJ25" s="142"/>
      <c r="CK25" s="142"/>
      <c r="CL25" s="142"/>
      <c r="CM25" s="142"/>
      <c r="CN25" s="142"/>
      <c r="CO25" s="142"/>
      <c r="CP25" s="142"/>
      <c r="CQ25" s="142"/>
      <c r="CR25" s="142"/>
      <c r="CS25" s="142"/>
      <c r="CT25" s="142"/>
      <c r="CU25" s="142"/>
      <c r="CV25" s="142"/>
      <c r="CW25" s="142"/>
      <c r="CX25" s="142"/>
      <c r="CY25" s="142"/>
      <c r="CZ25" s="142"/>
      <c r="DA25" s="47" t="s">
        <v>2159</v>
      </c>
      <c r="DB25" s="47" t="s">
        <v>2508</v>
      </c>
      <c r="DC25" s="49" t="s">
        <v>2677</v>
      </c>
      <c r="DD25" s="305"/>
      <c r="DE25" s="47" t="s">
        <v>2678</v>
      </c>
      <c r="DF25" s="47" t="s">
        <v>2553</v>
      </c>
      <c r="DG25" s="47" t="s">
        <v>1458</v>
      </c>
      <c r="DH25" s="47" t="s">
        <v>2512</v>
      </c>
      <c r="DI25" s="47" t="s">
        <v>52</v>
      </c>
      <c r="DJ25" s="47" t="s">
        <v>2668</v>
      </c>
      <c r="DK25" s="47"/>
      <c r="DL25" s="47" t="s">
        <v>2515</v>
      </c>
      <c r="DM25" s="47" t="s">
        <v>2646</v>
      </c>
      <c r="DN25" s="47" t="s">
        <v>2460</v>
      </c>
      <c r="DO25" s="47" t="s">
        <v>2517</v>
      </c>
      <c r="DP25" s="47" t="s">
        <v>2518</v>
      </c>
      <c r="DQ25" s="47" t="s">
        <v>877</v>
      </c>
      <c r="DR25" s="47" t="s">
        <v>480</v>
      </c>
      <c r="DS25" s="47" t="s">
        <v>2679</v>
      </c>
      <c r="DT25" s="47" t="s">
        <v>2680</v>
      </c>
      <c r="DU25" s="47" t="s">
        <v>56</v>
      </c>
      <c r="DV25" s="47" t="s">
        <v>56</v>
      </c>
      <c r="DW25" s="47" t="s">
        <v>56</v>
      </c>
      <c r="DX25" s="47" t="s">
        <v>56</v>
      </c>
      <c r="DY25" s="47" t="s">
        <v>56</v>
      </c>
      <c r="DZ25" s="47" t="s">
        <v>56</v>
      </c>
    </row>
    <row r="26" spans="1:130" ht="213.75" x14ac:dyDescent="0.25">
      <c r="A26" s="22" t="s">
        <v>2499</v>
      </c>
      <c r="B26" s="47">
        <v>12</v>
      </c>
      <c r="C26" s="47" t="s">
        <v>2630</v>
      </c>
      <c r="D26" s="47">
        <v>1202</v>
      </c>
      <c r="E26" s="109" t="s">
        <v>2544</v>
      </c>
      <c r="F26" s="109">
        <v>122</v>
      </c>
      <c r="G26" s="47" t="s">
        <v>2990</v>
      </c>
      <c r="H26" s="47" t="s">
        <v>239</v>
      </c>
      <c r="I26" s="47" t="s">
        <v>2991</v>
      </c>
      <c r="J26" s="47">
        <v>2019</v>
      </c>
      <c r="K26" s="47" t="s">
        <v>2273</v>
      </c>
      <c r="L26" s="47">
        <v>200</v>
      </c>
      <c r="M26" s="47" t="s">
        <v>2992</v>
      </c>
      <c r="N26" s="142"/>
      <c r="O26" s="142"/>
      <c r="P26" s="142"/>
      <c r="Q26" s="142"/>
      <c r="R26" s="47" t="s">
        <v>1367</v>
      </c>
      <c r="S26" s="47">
        <v>1202005</v>
      </c>
      <c r="T26" s="47" t="s">
        <v>2683</v>
      </c>
      <c r="U26" s="138">
        <v>346</v>
      </c>
      <c r="V26" s="47" t="s">
        <v>2684</v>
      </c>
      <c r="W26" s="47" t="s">
        <v>2685</v>
      </c>
      <c r="X26" s="47" t="s">
        <v>47</v>
      </c>
      <c r="Y26" s="47">
        <v>0</v>
      </c>
      <c r="Z26" s="47">
        <v>2019</v>
      </c>
      <c r="AA26" s="47" t="s">
        <v>2162</v>
      </c>
      <c r="AB26" s="47">
        <v>16</v>
      </c>
      <c r="AC26" s="47" t="s">
        <v>2686</v>
      </c>
      <c r="AD26" s="142"/>
      <c r="AE26" s="142"/>
      <c r="AF26" s="142"/>
      <c r="AG26" s="142"/>
      <c r="AH26" s="142"/>
      <c r="AI26" s="142"/>
      <c r="AJ26" s="142"/>
      <c r="AK26" s="142"/>
      <c r="AL26" s="142"/>
      <c r="AM26" s="142"/>
      <c r="AN26" s="142"/>
      <c r="AO26" s="142"/>
      <c r="AP26" s="142"/>
      <c r="AQ26" s="142"/>
      <c r="AR26" s="142"/>
      <c r="AS26" s="142"/>
      <c r="AT26" s="142"/>
      <c r="AU26" s="142"/>
      <c r="AV26" s="142"/>
      <c r="AW26" s="142"/>
      <c r="AX26" s="142"/>
      <c r="AY26" s="142"/>
      <c r="AZ26" s="142"/>
      <c r="BA26" s="142"/>
      <c r="BB26" s="142"/>
      <c r="BC26" s="142"/>
      <c r="BD26" s="142"/>
      <c r="BE26" s="142"/>
      <c r="BF26" s="142"/>
      <c r="BG26" s="142"/>
      <c r="BH26" s="142"/>
      <c r="BI26" s="142"/>
      <c r="BJ26" s="142"/>
      <c r="BK26" s="142"/>
      <c r="BL26" s="142"/>
      <c r="BM26" s="142"/>
      <c r="BN26" s="142"/>
      <c r="BO26" s="142"/>
      <c r="BP26" s="142"/>
      <c r="BQ26" s="142"/>
      <c r="BR26" s="142"/>
      <c r="BS26" s="142"/>
      <c r="BT26" s="142"/>
      <c r="BU26" s="142"/>
      <c r="BV26" s="142"/>
      <c r="BW26" s="142"/>
      <c r="BX26" s="142"/>
      <c r="BY26" s="142"/>
      <c r="BZ26" s="142"/>
      <c r="CA26" s="142"/>
      <c r="CB26" s="142"/>
      <c r="CC26" s="142"/>
      <c r="CD26" s="142"/>
      <c r="CE26" s="142"/>
      <c r="CF26" s="142"/>
      <c r="CG26" s="142"/>
      <c r="CH26" s="142"/>
      <c r="CI26" s="142"/>
      <c r="CJ26" s="142"/>
      <c r="CK26" s="142"/>
      <c r="CL26" s="142"/>
      <c r="CM26" s="142"/>
      <c r="CN26" s="142"/>
      <c r="CO26" s="142"/>
      <c r="CP26" s="142"/>
      <c r="CQ26" s="142"/>
      <c r="CR26" s="142"/>
      <c r="CS26" s="142"/>
      <c r="CT26" s="142"/>
      <c r="CU26" s="142"/>
      <c r="CV26" s="142"/>
      <c r="CW26" s="142"/>
      <c r="CX26" s="142"/>
      <c r="CY26" s="142"/>
      <c r="CZ26" s="142"/>
      <c r="DA26" s="47" t="s">
        <v>2159</v>
      </c>
      <c r="DB26" s="47" t="s">
        <v>2508</v>
      </c>
      <c r="DC26" s="49" t="s">
        <v>2687</v>
      </c>
      <c r="DD26" s="305"/>
      <c r="DE26" s="47" t="s">
        <v>2666</v>
      </c>
      <c r="DF26" s="47" t="s">
        <v>2553</v>
      </c>
      <c r="DG26" s="47" t="s">
        <v>1458</v>
      </c>
      <c r="DH26" s="47" t="s">
        <v>2512</v>
      </c>
      <c r="DI26" s="47" t="s">
        <v>52</v>
      </c>
      <c r="DJ26" s="47" t="s">
        <v>2668</v>
      </c>
      <c r="DK26" s="47"/>
      <c r="DL26" s="47" t="s">
        <v>2515</v>
      </c>
      <c r="DM26" s="47" t="s">
        <v>2646</v>
      </c>
      <c r="DN26" s="47" t="s">
        <v>2460</v>
      </c>
      <c r="DO26" s="47" t="s">
        <v>2517</v>
      </c>
      <c r="DP26" s="47" t="s">
        <v>2518</v>
      </c>
      <c r="DQ26" s="47" t="s">
        <v>877</v>
      </c>
      <c r="DR26" s="47" t="s">
        <v>480</v>
      </c>
      <c r="DS26" s="47" t="s">
        <v>2688</v>
      </c>
      <c r="DT26" s="47" t="s">
        <v>2689</v>
      </c>
      <c r="DU26" s="47" t="s">
        <v>56</v>
      </c>
      <c r="DV26" s="47" t="s">
        <v>56</v>
      </c>
      <c r="DW26" s="47" t="s">
        <v>56</v>
      </c>
      <c r="DX26" s="47" t="s">
        <v>56</v>
      </c>
      <c r="DY26" s="47" t="s">
        <v>56</v>
      </c>
      <c r="DZ26" s="47" t="s">
        <v>56</v>
      </c>
    </row>
    <row r="27" spans="1:130" ht="171" x14ac:dyDescent="0.25">
      <c r="A27" s="22" t="s">
        <v>2499</v>
      </c>
      <c r="B27" s="47">
        <v>12</v>
      </c>
      <c r="C27" s="47" t="s">
        <v>1490</v>
      </c>
      <c r="D27" s="47">
        <v>1206</v>
      </c>
      <c r="E27" s="109" t="s">
        <v>2544</v>
      </c>
      <c r="F27" s="109">
        <v>123</v>
      </c>
      <c r="G27" s="47" t="s">
        <v>2690</v>
      </c>
      <c r="H27" s="47" t="s">
        <v>239</v>
      </c>
      <c r="I27" s="47">
        <v>34</v>
      </c>
      <c r="J27" s="47">
        <v>2018</v>
      </c>
      <c r="K27" s="47" t="s">
        <v>2691</v>
      </c>
      <c r="L27" s="47">
        <v>32</v>
      </c>
      <c r="M27" s="47" t="s">
        <v>2692</v>
      </c>
      <c r="N27" s="142"/>
      <c r="O27" s="142"/>
      <c r="P27" s="142"/>
      <c r="Q27" s="142"/>
      <c r="R27" s="47" t="s">
        <v>2546</v>
      </c>
      <c r="S27" s="47">
        <v>1206001</v>
      </c>
      <c r="T27" s="47" t="s">
        <v>3006</v>
      </c>
      <c r="U27" s="138">
        <v>347</v>
      </c>
      <c r="V27" s="47">
        <v>120200100</v>
      </c>
      <c r="W27" s="47" t="s">
        <v>3007</v>
      </c>
      <c r="X27" s="47" t="s">
        <v>47</v>
      </c>
      <c r="Y27" s="47">
        <v>0</v>
      </c>
      <c r="Z27" s="47">
        <v>2019</v>
      </c>
      <c r="AA27" s="47" t="s">
        <v>2159</v>
      </c>
      <c r="AB27" s="47">
        <v>1</v>
      </c>
      <c r="AC27" s="47" t="s">
        <v>3008</v>
      </c>
      <c r="AD27" s="142"/>
      <c r="AE27" s="142"/>
      <c r="AF27" s="142"/>
      <c r="AG27" s="142"/>
      <c r="AH27" s="142"/>
      <c r="AI27" s="142"/>
      <c r="AJ27" s="142"/>
      <c r="AK27" s="142"/>
      <c r="AL27" s="142"/>
      <c r="AM27" s="142"/>
      <c r="AN27" s="142"/>
      <c r="AO27" s="142"/>
      <c r="AP27" s="142"/>
      <c r="AQ27" s="142"/>
      <c r="AR27" s="142"/>
      <c r="AS27" s="142"/>
      <c r="AT27" s="142"/>
      <c r="AU27" s="142"/>
      <c r="AV27" s="142"/>
      <c r="AW27" s="142"/>
      <c r="AX27" s="142"/>
      <c r="AY27" s="142"/>
      <c r="AZ27" s="142"/>
      <c r="BA27" s="142"/>
      <c r="BB27" s="142"/>
      <c r="BC27" s="142"/>
      <c r="BD27" s="142"/>
      <c r="BE27" s="142"/>
      <c r="BF27" s="142"/>
      <c r="BG27" s="142"/>
      <c r="BH27" s="142"/>
      <c r="BI27" s="142"/>
      <c r="BJ27" s="142"/>
      <c r="BK27" s="142"/>
      <c r="BL27" s="142"/>
      <c r="BM27" s="142"/>
      <c r="BN27" s="142"/>
      <c r="BO27" s="142"/>
      <c r="BP27" s="142"/>
      <c r="BQ27" s="142"/>
      <c r="BR27" s="142"/>
      <c r="BS27" s="142"/>
      <c r="BT27" s="142"/>
      <c r="BU27" s="142"/>
      <c r="BV27" s="142"/>
      <c r="BW27" s="142"/>
      <c r="BX27" s="142"/>
      <c r="BY27" s="142"/>
      <c r="BZ27" s="142"/>
      <c r="CA27" s="142"/>
      <c r="CB27" s="142"/>
      <c r="CC27" s="142"/>
      <c r="CD27" s="142"/>
      <c r="CE27" s="142"/>
      <c r="CF27" s="142"/>
      <c r="CG27" s="142"/>
      <c r="CH27" s="142"/>
      <c r="CI27" s="142"/>
      <c r="CJ27" s="142"/>
      <c r="CK27" s="142"/>
      <c r="CL27" s="142"/>
      <c r="CM27" s="142"/>
      <c r="CN27" s="142"/>
      <c r="CO27" s="142"/>
      <c r="CP27" s="142"/>
      <c r="CQ27" s="142"/>
      <c r="CR27" s="142"/>
      <c r="CS27" s="142"/>
      <c r="CT27" s="142"/>
      <c r="CU27" s="142"/>
      <c r="CV27" s="142"/>
      <c r="CW27" s="142"/>
      <c r="CX27" s="142"/>
      <c r="CY27" s="142"/>
      <c r="CZ27" s="142"/>
      <c r="DA27" s="47" t="s">
        <v>2159</v>
      </c>
      <c r="DB27" s="47" t="s">
        <v>2695</v>
      </c>
      <c r="DC27" s="49" t="s">
        <v>2696</v>
      </c>
      <c r="DD27" s="305"/>
      <c r="DE27" s="47" t="s">
        <v>2697</v>
      </c>
      <c r="DF27" s="47" t="s">
        <v>2667</v>
      </c>
      <c r="DG27" s="47" t="s">
        <v>1458</v>
      </c>
      <c r="DH27" s="47" t="s">
        <v>2512</v>
      </c>
      <c r="DI27" s="47" t="s">
        <v>2585</v>
      </c>
      <c r="DJ27" s="47" t="s">
        <v>2586</v>
      </c>
      <c r="DK27" s="47"/>
      <c r="DL27" s="47" t="s">
        <v>2515</v>
      </c>
      <c r="DM27" s="47" t="s">
        <v>2646</v>
      </c>
      <c r="DN27" s="47"/>
      <c r="DO27" s="47"/>
      <c r="DP27" s="47"/>
      <c r="DQ27" s="47"/>
      <c r="DR27" s="47"/>
      <c r="DS27" s="47"/>
      <c r="DT27" s="47" t="s">
        <v>2698</v>
      </c>
      <c r="DU27" s="47" t="s">
        <v>418</v>
      </c>
      <c r="DV27" s="47" t="s">
        <v>418</v>
      </c>
      <c r="DW27" s="47" t="s">
        <v>418</v>
      </c>
      <c r="DX27" s="47" t="s">
        <v>418</v>
      </c>
      <c r="DY27" s="47" t="s">
        <v>418</v>
      </c>
      <c r="DZ27" s="47" t="s">
        <v>418</v>
      </c>
    </row>
    <row r="28" spans="1:130" ht="171" x14ac:dyDescent="0.25">
      <c r="A28" s="22" t="s">
        <v>2499</v>
      </c>
      <c r="B28" s="47">
        <v>12</v>
      </c>
      <c r="C28" s="47" t="s">
        <v>1490</v>
      </c>
      <c r="D28" s="47">
        <v>1206</v>
      </c>
      <c r="E28" s="109" t="s">
        <v>2544</v>
      </c>
      <c r="F28" s="109">
        <v>123</v>
      </c>
      <c r="G28" s="47" t="s">
        <v>2690</v>
      </c>
      <c r="H28" s="47" t="s">
        <v>239</v>
      </c>
      <c r="I28" s="47">
        <v>34</v>
      </c>
      <c r="J28" s="47">
        <v>2018</v>
      </c>
      <c r="K28" s="47" t="s">
        <v>2691</v>
      </c>
      <c r="L28" s="47">
        <v>32</v>
      </c>
      <c r="M28" s="47" t="s">
        <v>2692</v>
      </c>
      <c r="N28" s="142"/>
      <c r="O28" s="142"/>
      <c r="P28" s="142"/>
      <c r="Q28" s="142"/>
      <c r="R28" s="47" t="s">
        <v>2546</v>
      </c>
      <c r="S28" s="47">
        <v>1206001</v>
      </c>
      <c r="T28" s="47" t="s">
        <v>3006</v>
      </c>
      <c r="U28" s="138">
        <v>348</v>
      </c>
      <c r="V28" s="47">
        <v>120200100</v>
      </c>
      <c r="W28" s="47" t="s">
        <v>2693</v>
      </c>
      <c r="X28" s="47" t="s">
        <v>47</v>
      </c>
      <c r="Y28" s="47">
        <v>0</v>
      </c>
      <c r="Z28" s="47">
        <v>2019</v>
      </c>
      <c r="AA28" s="47" t="s">
        <v>2159</v>
      </c>
      <c r="AB28" s="47">
        <v>1</v>
      </c>
      <c r="AC28" s="47" t="s">
        <v>2694</v>
      </c>
      <c r="AD28" s="142"/>
      <c r="AE28" s="142"/>
      <c r="AF28" s="142"/>
      <c r="AG28" s="142"/>
      <c r="AH28" s="142"/>
      <c r="AI28" s="142"/>
      <c r="AJ28" s="142"/>
      <c r="AK28" s="142"/>
      <c r="AL28" s="142"/>
      <c r="AM28" s="142"/>
      <c r="AN28" s="142"/>
      <c r="AO28" s="142"/>
      <c r="AP28" s="142"/>
      <c r="AQ28" s="142"/>
      <c r="AR28" s="142"/>
      <c r="AS28" s="142"/>
      <c r="AT28" s="142"/>
      <c r="AU28" s="142"/>
      <c r="AV28" s="142"/>
      <c r="AW28" s="142"/>
      <c r="AX28" s="142"/>
      <c r="AY28" s="142"/>
      <c r="AZ28" s="142"/>
      <c r="BA28" s="142"/>
      <c r="BB28" s="142"/>
      <c r="BC28" s="142"/>
      <c r="BD28" s="142"/>
      <c r="BE28" s="142"/>
      <c r="BF28" s="142"/>
      <c r="BG28" s="142"/>
      <c r="BH28" s="142"/>
      <c r="BI28" s="142"/>
      <c r="BJ28" s="142"/>
      <c r="BK28" s="142"/>
      <c r="BL28" s="142"/>
      <c r="BM28" s="142"/>
      <c r="BN28" s="142"/>
      <c r="BO28" s="142"/>
      <c r="BP28" s="142"/>
      <c r="BQ28" s="142"/>
      <c r="BR28" s="142"/>
      <c r="BS28" s="142"/>
      <c r="BT28" s="142"/>
      <c r="BU28" s="142"/>
      <c r="BV28" s="142"/>
      <c r="BW28" s="142"/>
      <c r="BX28" s="142"/>
      <c r="BY28" s="142"/>
      <c r="BZ28" s="142"/>
      <c r="CA28" s="142"/>
      <c r="CB28" s="142"/>
      <c r="CC28" s="142"/>
      <c r="CD28" s="142"/>
      <c r="CE28" s="142"/>
      <c r="CF28" s="142"/>
      <c r="CG28" s="142"/>
      <c r="CH28" s="142"/>
      <c r="CI28" s="142"/>
      <c r="CJ28" s="142"/>
      <c r="CK28" s="142"/>
      <c r="CL28" s="142"/>
      <c r="CM28" s="142"/>
      <c r="CN28" s="142"/>
      <c r="CO28" s="142"/>
      <c r="CP28" s="142"/>
      <c r="CQ28" s="142"/>
      <c r="CR28" s="142"/>
      <c r="CS28" s="142"/>
      <c r="CT28" s="142"/>
      <c r="CU28" s="142"/>
      <c r="CV28" s="142"/>
      <c r="CW28" s="142"/>
      <c r="CX28" s="142"/>
      <c r="CY28" s="142"/>
      <c r="CZ28" s="142"/>
      <c r="DA28" s="47" t="s">
        <v>2159</v>
      </c>
      <c r="DB28" s="47" t="s">
        <v>2695</v>
      </c>
      <c r="DC28" s="49" t="s">
        <v>2696</v>
      </c>
      <c r="DD28" s="305"/>
      <c r="DE28" s="47" t="s">
        <v>2697</v>
      </c>
      <c r="DF28" s="47" t="s">
        <v>2667</v>
      </c>
      <c r="DG28" s="47" t="s">
        <v>1458</v>
      </c>
      <c r="DH28" s="47" t="s">
        <v>2512</v>
      </c>
      <c r="DI28" s="47" t="s">
        <v>2585</v>
      </c>
      <c r="DJ28" s="47" t="s">
        <v>2586</v>
      </c>
      <c r="DK28" s="47"/>
      <c r="DL28" s="47" t="s">
        <v>2515</v>
      </c>
      <c r="DM28" s="47" t="s">
        <v>2646</v>
      </c>
      <c r="DN28" s="47"/>
      <c r="DO28" s="47"/>
      <c r="DP28" s="47"/>
      <c r="DQ28" s="47"/>
      <c r="DR28" s="47"/>
      <c r="DS28" s="47"/>
      <c r="DT28" s="47" t="s">
        <v>2698</v>
      </c>
      <c r="DU28" s="47" t="s">
        <v>418</v>
      </c>
      <c r="DV28" s="47" t="s">
        <v>418</v>
      </c>
      <c r="DW28" s="47" t="s">
        <v>418</v>
      </c>
      <c r="DX28" s="47" t="s">
        <v>418</v>
      </c>
      <c r="DY28" s="47" t="s">
        <v>418</v>
      </c>
      <c r="DZ28" s="47" t="s">
        <v>418</v>
      </c>
    </row>
    <row r="29" spans="1:130" customFormat="1" ht="372.75" x14ac:dyDescent="0.25">
      <c r="A29" s="13" t="s">
        <v>2499</v>
      </c>
      <c r="B29" s="12">
        <v>45</v>
      </c>
      <c r="C29" s="12" t="s">
        <v>159</v>
      </c>
      <c r="D29" s="12">
        <v>4501</v>
      </c>
      <c r="E29" s="109" t="s">
        <v>2500</v>
      </c>
      <c r="F29" s="109">
        <v>124</v>
      </c>
      <c r="G29" s="12" t="s">
        <v>2501</v>
      </c>
      <c r="H29" s="47" t="s">
        <v>239</v>
      </c>
      <c r="I29" s="12">
        <v>0</v>
      </c>
      <c r="J29" s="12">
        <v>2019</v>
      </c>
      <c r="K29" s="12" t="s">
        <v>2502</v>
      </c>
      <c r="L29" s="18">
        <v>0.6</v>
      </c>
      <c r="M29" s="18" t="s">
        <v>3305</v>
      </c>
      <c r="N29" s="18"/>
      <c r="O29" s="18"/>
      <c r="P29" s="18"/>
      <c r="Q29" s="18"/>
      <c r="R29" s="12" t="s">
        <v>2503</v>
      </c>
      <c r="S29" s="12">
        <v>4501009</v>
      </c>
      <c r="T29" s="12" t="s">
        <v>2504</v>
      </c>
      <c r="U29" s="138">
        <v>349</v>
      </c>
      <c r="V29" s="12">
        <v>450100900</v>
      </c>
      <c r="W29" s="12" t="s">
        <v>2505</v>
      </c>
      <c r="X29" s="12" t="s">
        <v>47</v>
      </c>
      <c r="Y29" s="12">
        <v>0</v>
      </c>
      <c r="Z29" s="12">
        <v>2019</v>
      </c>
      <c r="AA29" s="12" t="s">
        <v>2162</v>
      </c>
      <c r="AB29" s="12">
        <v>1200</v>
      </c>
      <c r="AC29" s="12" t="s">
        <v>2506</v>
      </c>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t="s">
        <v>2507</v>
      </c>
      <c r="DB29" s="12" t="s">
        <v>2508</v>
      </c>
      <c r="DC29" s="20" t="s">
        <v>2509</v>
      </c>
      <c r="DD29" s="318">
        <v>3453760185</v>
      </c>
      <c r="DE29" s="110" t="s">
        <v>2510</v>
      </c>
      <c r="DF29" s="12" t="s">
        <v>2511</v>
      </c>
      <c r="DG29" s="47" t="s">
        <v>1968</v>
      </c>
      <c r="DH29" s="47" t="s">
        <v>2512</v>
      </c>
      <c r="DI29" s="47" t="s">
        <v>52</v>
      </c>
      <c r="DJ29" s="47" t="s">
        <v>2513</v>
      </c>
      <c r="DK29" s="47" t="s">
        <v>2514</v>
      </c>
      <c r="DL29" s="47" t="s">
        <v>2515</v>
      </c>
      <c r="DM29" s="47" t="s">
        <v>2516</v>
      </c>
      <c r="DN29" s="47" t="s">
        <v>2460</v>
      </c>
      <c r="DO29" s="47" t="s">
        <v>2517</v>
      </c>
      <c r="DP29" s="47" t="s">
        <v>2518</v>
      </c>
      <c r="DQ29" s="47" t="s">
        <v>877</v>
      </c>
      <c r="DR29" s="47" t="s">
        <v>480</v>
      </c>
      <c r="DS29" s="47" t="s">
        <v>2519</v>
      </c>
      <c r="DT29" s="47" t="s">
        <v>2520</v>
      </c>
      <c r="DU29" s="47" t="s">
        <v>56</v>
      </c>
      <c r="DV29" s="47" t="s">
        <v>56</v>
      </c>
      <c r="DW29" s="47" t="s">
        <v>56</v>
      </c>
      <c r="DX29" s="47" t="s">
        <v>56</v>
      </c>
      <c r="DY29" s="47" t="s">
        <v>56</v>
      </c>
      <c r="DZ29" s="47" t="s">
        <v>56</v>
      </c>
    </row>
    <row r="30" spans="1:130" customFormat="1" ht="313.5" x14ac:dyDescent="0.25">
      <c r="A30" s="13" t="s">
        <v>2499</v>
      </c>
      <c r="B30" s="12">
        <v>45</v>
      </c>
      <c r="C30" s="12" t="s">
        <v>159</v>
      </c>
      <c r="D30" s="12">
        <v>4501</v>
      </c>
      <c r="E30" s="109" t="s">
        <v>2500</v>
      </c>
      <c r="F30" s="109">
        <v>124</v>
      </c>
      <c r="G30" s="12" t="s">
        <v>2501</v>
      </c>
      <c r="H30" s="47" t="s">
        <v>239</v>
      </c>
      <c r="I30" s="12">
        <v>0</v>
      </c>
      <c r="J30" s="12">
        <v>2019</v>
      </c>
      <c r="K30" s="12" t="s">
        <v>2502</v>
      </c>
      <c r="L30" s="18">
        <v>0.6</v>
      </c>
      <c r="M30" s="18" t="s">
        <v>3305</v>
      </c>
      <c r="N30" s="18"/>
      <c r="O30" s="18"/>
      <c r="P30" s="18"/>
      <c r="Q30" s="18"/>
      <c r="R30" s="12" t="s">
        <v>2503</v>
      </c>
      <c r="S30" s="12">
        <v>4501011</v>
      </c>
      <c r="T30" s="12" t="s">
        <v>2521</v>
      </c>
      <c r="U30" s="138">
        <v>350</v>
      </c>
      <c r="V30" s="12">
        <v>450101100</v>
      </c>
      <c r="W30" s="12" t="s">
        <v>3183</v>
      </c>
      <c r="X30" s="12" t="s">
        <v>47</v>
      </c>
      <c r="Y30" s="12">
        <v>0</v>
      </c>
      <c r="Z30" s="12">
        <v>2019</v>
      </c>
      <c r="AA30" s="12" t="s">
        <v>2159</v>
      </c>
      <c r="AB30" s="12">
        <v>2</v>
      </c>
      <c r="AC30" s="12" t="s">
        <v>2522</v>
      </c>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t="s">
        <v>2507</v>
      </c>
      <c r="DB30" s="12" t="s">
        <v>2523</v>
      </c>
      <c r="DC30" s="14" t="s">
        <v>2524</v>
      </c>
      <c r="DD30" s="318"/>
      <c r="DE30" s="110" t="s">
        <v>2510</v>
      </c>
      <c r="DF30" s="12" t="s">
        <v>2511</v>
      </c>
      <c r="DG30" s="47" t="s">
        <v>2525</v>
      </c>
      <c r="DH30" s="47" t="s">
        <v>2512</v>
      </c>
      <c r="DI30" s="47" t="s">
        <v>52</v>
      </c>
      <c r="DJ30" s="47" t="s">
        <v>2513</v>
      </c>
      <c r="DK30" s="47" t="s">
        <v>2514</v>
      </c>
      <c r="DL30" s="47" t="s">
        <v>2515</v>
      </c>
      <c r="DM30" s="47" t="s">
        <v>2516</v>
      </c>
      <c r="DN30" s="47" t="s">
        <v>2460</v>
      </c>
      <c r="DO30" s="47" t="s">
        <v>2517</v>
      </c>
      <c r="DP30" s="47" t="s">
        <v>2518</v>
      </c>
      <c r="DQ30" s="47" t="s">
        <v>877</v>
      </c>
      <c r="DR30" s="47" t="s">
        <v>480</v>
      </c>
      <c r="DS30" s="47" t="s">
        <v>2526</v>
      </c>
      <c r="DT30" s="47" t="s">
        <v>2527</v>
      </c>
      <c r="DU30" s="47" t="s">
        <v>56</v>
      </c>
      <c r="DV30" s="47" t="s">
        <v>56</v>
      </c>
      <c r="DW30" s="47" t="s">
        <v>56</v>
      </c>
      <c r="DX30" s="47" t="s">
        <v>56</v>
      </c>
      <c r="DY30" s="47" t="s">
        <v>56</v>
      </c>
      <c r="DZ30" s="47" t="s">
        <v>56</v>
      </c>
    </row>
    <row r="31" spans="1:130" customFormat="1" ht="313.5" x14ac:dyDescent="0.25">
      <c r="A31" s="13" t="s">
        <v>2499</v>
      </c>
      <c r="B31" s="12">
        <v>45</v>
      </c>
      <c r="C31" s="12" t="s">
        <v>159</v>
      </c>
      <c r="D31" s="12">
        <v>4501</v>
      </c>
      <c r="E31" s="109" t="s">
        <v>2500</v>
      </c>
      <c r="F31" s="109">
        <v>124</v>
      </c>
      <c r="G31" s="12" t="s">
        <v>2501</v>
      </c>
      <c r="H31" s="47" t="s">
        <v>239</v>
      </c>
      <c r="I31" s="12">
        <v>0</v>
      </c>
      <c r="J31" s="12">
        <v>2019</v>
      </c>
      <c r="K31" s="12" t="s">
        <v>2502</v>
      </c>
      <c r="L31" s="18">
        <v>0.6</v>
      </c>
      <c r="M31" s="18" t="s">
        <v>3305</v>
      </c>
      <c r="N31" s="18"/>
      <c r="O31" s="18"/>
      <c r="P31" s="18"/>
      <c r="Q31" s="18"/>
      <c r="R31" s="12" t="s">
        <v>2503</v>
      </c>
      <c r="S31" s="12">
        <v>4501002</v>
      </c>
      <c r="T31" s="12" t="s">
        <v>2528</v>
      </c>
      <c r="U31" s="138">
        <v>351</v>
      </c>
      <c r="V31" s="12">
        <v>450100201</v>
      </c>
      <c r="W31" s="12" t="s">
        <v>3306</v>
      </c>
      <c r="X31" s="47" t="s">
        <v>47</v>
      </c>
      <c r="Y31" s="12">
        <v>18</v>
      </c>
      <c r="Z31" s="12">
        <v>2019</v>
      </c>
      <c r="AA31" s="12" t="s">
        <v>2507</v>
      </c>
      <c r="AB31" s="12">
        <v>80</v>
      </c>
      <c r="AC31" s="12" t="s">
        <v>3307</v>
      </c>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t="s">
        <v>2507</v>
      </c>
      <c r="DB31" s="12" t="s">
        <v>2523</v>
      </c>
      <c r="DC31" s="14" t="s">
        <v>2529</v>
      </c>
      <c r="DD31" s="318"/>
      <c r="DE31" s="110" t="s">
        <v>2510</v>
      </c>
      <c r="DF31" s="12" t="s">
        <v>2511</v>
      </c>
      <c r="DG31" s="47" t="s">
        <v>2525</v>
      </c>
      <c r="DH31" s="47" t="s">
        <v>2512</v>
      </c>
      <c r="DI31" s="47" t="s">
        <v>52</v>
      </c>
      <c r="DJ31" s="47" t="s">
        <v>2513</v>
      </c>
      <c r="DK31" s="47" t="s">
        <v>2530</v>
      </c>
      <c r="DL31" s="47" t="s">
        <v>2515</v>
      </c>
      <c r="DM31" s="47" t="s">
        <v>2516</v>
      </c>
      <c r="DN31" s="47" t="s">
        <v>2460</v>
      </c>
      <c r="DO31" s="47" t="s">
        <v>2517</v>
      </c>
      <c r="DP31" s="47" t="s">
        <v>2518</v>
      </c>
      <c r="DQ31" s="47" t="s">
        <v>877</v>
      </c>
      <c r="DR31" s="47" t="s">
        <v>480</v>
      </c>
      <c r="DS31" s="47" t="s">
        <v>2531</v>
      </c>
      <c r="DT31" s="47" t="s">
        <v>2527</v>
      </c>
      <c r="DU31" s="47" t="s">
        <v>56</v>
      </c>
      <c r="DV31" s="47" t="s">
        <v>56</v>
      </c>
      <c r="DW31" s="47" t="s">
        <v>56</v>
      </c>
      <c r="DX31" s="47" t="s">
        <v>56</v>
      </c>
      <c r="DY31" s="47" t="s">
        <v>56</v>
      </c>
      <c r="DZ31" s="47" t="s">
        <v>56</v>
      </c>
    </row>
    <row r="32" spans="1:130" customFormat="1" ht="313.5" x14ac:dyDescent="0.25">
      <c r="A32" s="22" t="s">
        <v>2499</v>
      </c>
      <c r="B32" s="47">
        <v>45</v>
      </c>
      <c r="C32" s="47" t="s">
        <v>159</v>
      </c>
      <c r="D32" s="15">
        <v>4501</v>
      </c>
      <c r="E32" s="109" t="s">
        <v>2500</v>
      </c>
      <c r="F32" s="109">
        <v>124</v>
      </c>
      <c r="G32" s="12" t="s">
        <v>2501</v>
      </c>
      <c r="H32" s="47" t="s">
        <v>239</v>
      </c>
      <c r="I32" s="12">
        <v>0</v>
      </c>
      <c r="J32" s="12">
        <v>2019</v>
      </c>
      <c r="K32" s="12" t="s">
        <v>2502</v>
      </c>
      <c r="L32" s="18">
        <v>0.6</v>
      </c>
      <c r="M32" s="18" t="s">
        <v>3305</v>
      </c>
      <c r="N32" s="18"/>
      <c r="O32" s="18"/>
      <c r="P32" s="18"/>
      <c r="Q32" s="18"/>
      <c r="R32" s="12" t="s">
        <v>2503</v>
      </c>
      <c r="S32" s="12">
        <v>4501011</v>
      </c>
      <c r="T32" s="47" t="s">
        <v>2532</v>
      </c>
      <c r="U32" s="138">
        <v>352</v>
      </c>
      <c r="V32" s="12">
        <v>450100900</v>
      </c>
      <c r="W32" s="47" t="s">
        <v>3184</v>
      </c>
      <c r="X32" s="47" t="s">
        <v>47</v>
      </c>
      <c r="Y32" s="12">
        <v>0</v>
      </c>
      <c r="Z32" s="47">
        <v>2019</v>
      </c>
      <c r="AA32" s="12" t="s">
        <v>2507</v>
      </c>
      <c r="AB32" s="47">
        <v>100</v>
      </c>
      <c r="AC32" s="47" t="s">
        <v>2533</v>
      </c>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2"/>
      <c r="BH32" s="142"/>
      <c r="BI32" s="142"/>
      <c r="BJ32" s="142"/>
      <c r="BK32" s="142"/>
      <c r="BL32" s="142"/>
      <c r="BM32" s="142"/>
      <c r="BN32" s="142"/>
      <c r="BO32" s="142"/>
      <c r="BP32" s="142"/>
      <c r="BQ32" s="142"/>
      <c r="BR32" s="142"/>
      <c r="BS32" s="142"/>
      <c r="BT32" s="142"/>
      <c r="BU32" s="142"/>
      <c r="BV32" s="142"/>
      <c r="BW32" s="142"/>
      <c r="BX32" s="142"/>
      <c r="BY32" s="142"/>
      <c r="BZ32" s="142"/>
      <c r="CA32" s="142"/>
      <c r="CB32" s="142"/>
      <c r="CC32" s="142"/>
      <c r="CD32" s="142"/>
      <c r="CE32" s="142"/>
      <c r="CF32" s="142"/>
      <c r="CG32" s="142"/>
      <c r="CH32" s="142"/>
      <c r="CI32" s="142"/>
      <c r="CJ32" s="142"/>
      <c r="CK32" s="142"/>
      <c r="CL32" s="142"/>
      <c r="CM32" s="142"/>
      <c r="CN32" s="142"/>
      <c r="CO32" s="142"/>
      <c r="CP32" s="142"/>
      <c r="CQ32" s="142"/>
      <c r="CR32" s="142"/>
      <c r="CS32" s="142"/>
      <c r="CT32" s="142"/>
      <c r="CU32" s="142"/>
      <c r="CV32" s="142"/>
      <c r="CW32" s="142"/>
      <c r="CX32" s="142"/>
      <c r="CY32" s="142"/>
      <c r="CZ32" s="142"/>
      <c r="DA32" s="12" t="s">
        <v>2534</v>
      </c>
      <c r="DB32" s="47" t="s">
        <v>2535</v>
      </c>
      <c r="DC32" s="49" t="s">
        <v>2536</v>
      </c>
      <c r="DD32" s="318"/>
      <c r="DE32" s="28" t="s">
        <v>49</v>
      </c>
      <c r="DF32" s="12" t="s">
        <v>2511</v>
      </c>
      <c r="DG32" s="47" t="s">
        <v>595</v>
      </c>
      <c r="DH32" s="47" t="s">
        <v>2537</v>
      </c>
      <c r="DI32" s="47" t="s">
        <v>2538</v>
      </c>
      <c r="DJ32" s="47" t="s">
        <v>2539</v>
      </c>
      <c r="DK32" s="47" t="s">
        <v>2540</v>
      </c>
      <c r="DL32" s="47" t="s">
        <v>2515</v>
      </c>
      <c r="DM32" s="47" t="s">
        <v>2516</v>
      </c>
      <c r="DN32" s="47" t="s">
        <v>61</v>
      </c>
      <c r="DO32" s="47" t="s">
        <v>53</v>
      </c>
      <c r="DP32" s="47" t="s">
        <v>54</v>
      </c>
      <c r="DQ32" s="47" t="s">
        <v>877</v>
      </c>
      <c r="DR32" s="47" t="s">
        <v>2541</v>
      </c>
      <c r="DS32" s="47" t="s">
        <v>2542</v>
      </c>
      <c r="DT32" s="47" t="s">
        <v>2543</v>
      </c>
      <c r="DU32" s="47" t="s">
        <v>418</v>
      </c>
      <c r="DV32" s="47" t="s">
        <v>418</v>
      </c>
      <c r="DW32" s="47" t="s">
        <v>418</v>
      </c>
      <c r="DX32" s="47" t="s">
        <v>418</v>
      </c>
      <c r="DY32" s="47" t="s">
        <v>418</v>
      </c>
      <c r="DZ32" s="47" t="s">
        <v>418</v>
      </c>
    </row>
    <row r="33" spans="1:130" customFormat="1" ht="213.75" x14ac:dyDescent="0.25">
      <c r="A33" s="13" t="s">
        <v>2701</v>
      </c>
      <c r="B33" s="12">
        <v>41</v>
      </c>
      <c r="C33" s="12" t="s">
        <v>2702</v>
      </c>
      <c r="D33" s="12">
        <v>4101</v>
      </c>
      <c r="E33" s="12" t="s">
        <v>2703</v>
      </c>
      <c r="F33" s="12">
        <v>125</v>
      </c>
      <c r="G33" s="12" t="s">
        <v>2704</v>
      </c>
      <c r="H33" s="12" t="s">
        <v>47</v>
      </c>
      <c r="I33" s="12">
        <v>2</v>
      </c>
      <c r="J33" s="12">
        <v>2019</v>
      </c>
      <c r="K33" s="12" t="s">
        <v>2705</v>
      </c>
      <c r="L33" s="12">
        <v>4</v>
      </c>
      <c r="M33" s="12" t="s">
        <v>2706</v>
      </c>
      <c r="N33" s="12"/>
      <c r="O33" s="12"/>
      <c r="P33" s="12"/>
      <c r="Q33" s="12"/>
      <c r="R33" s="12" t="s">
        <v>2619</v>
      </c>
      <c r="S33" s="47">
        <v>4101023</v>
      </c>
      <c r="T33" s="47" t="s">
        <v>2707</v>
      </c>
      <c r="U33" s="138">
        <v>353</v>
      </c>
      <c r="V33" s="47">
        <v>410102302</v>
      </c>
      <c r="W33" s="47" t="s">
        <v>2708</v>
      </c>
      <c r="X33" s="47" t="s">
        <v>2709</v>
      </c>
      <c r="Y33" s="47">
        <v>210</v>
      </c>
      <c r="Z33" s="47">
        <v>2019</v>
      </c>
      <c r="AA33" s="47" t="s">
        <v>2159</v>
      </c>
      <c r="AB33" s="47" t="s">
        <v>2710</v>
      </c>
      <c r="AC33" s="47" t="s">
        <v>2711</v>
      </c>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2"/>
      <c r="BC33" s="142"/>
      <c r="BD33" s="142"/>
      <c r="BE33" s="142"/>
      <c r="BF33" s="142"/>
      <c r="BG33" s="142"/>
      <c r="BH33" s="142"/>
      <c r="BI33" s="142"/>
      <c r="BJ33" s="142"/>
      <c r="BK33" s="142"/>
      <c r="BL33" s="142"/>
      <c r="BM33" s="142"/>
      <c r="BN33" s="142"/>
      <c r="BO33" s="142"/>
      <c r="BP33" s="142"/>
      <c r="BQ33" s="142"/>
      <c r="BR33" s="142"/>
      <c r="BS33" s="142"/>
      <c r="BT33" s="142"/>
      <c r="BU33" s="142"/>
      <c r="BV33" s="142"/>
      <c r="BW33" s="142"/>
      <c r="BX33" s="142"/>
      <c r="BY33" s="142"/>
      <c r="BZ33" s="142"/>
      <c r="CA33" s="142"/>
      <c r="CB33" s="142"/>
      <c r="CC33" s="142"/>
      <c r="CD33" s="142"/>
      <c r="CE33" s="142"/>
      <c r="CF33" s="142"/>
      <c r="CG33" s="142"/>
      <c r="CH33" s="142"/>
      <c r="CI33" s="142"/>
      <c r="CJ33" s="142"/>
      <c r="CK33" s="142"/>
      <c r="CL33" s="142"/>
      <c r="CM33" s="142"/>
      <c r="CN33" s="142"/>
      <c r="CO33" s="142"/>
      <c r="CP33" s="142"/>
      <c r="CQ33" s="142"/>
      <c r="CR33" s="142"/>
      <c r="CS33" s="142"/>
      <c r="CT33" s="142"/>
      <c r="CU33" s="142"/>
      <c r="CV33" s="142"/>
      <c r="CW33" s="142"/>
      <c r="CX33" s="142"/>
      <c r="CY33" s="142"/>
      <c r="CZ33" s="142"/>
      <c r="DA33" s="12" t="s">
        <v>2159</v>
      </c>
      <c r="DB33" s="12" t="s">
        <v>2712</v>
      </c>
      <c r="DC33" s="16" t="s">
        <v>2713</v>
      </c>
      <c r="DD33" s="319">
        <v>1257356688</v>
      </c>
      <c r="DE33" s="12" t="s">
        <v>2552</v>
      </c>
      <c r="DF33" s="12" t="s">
        <v>2714</v>
      </c>
      <c r="DG33" s="47" t="s">
        <v>1458</v>
      </c>
      <c r="DH33" s="47" t="s">
        <v>2512</v>
      </c>
      <c r="DI33" s="47" t="s">
        <v>52</v>
      </c>
      <c r="DJ33" s="47" t="s">
        <v>2668</v>
      </c>
      <c r="DK33" s="47" t="s">
        <v>2530</v>
      </c>
      <c r="DL33" s="47" t="s">
        <v>2515</v>
      </c>
      <c r="DM33" s="47" t="s">
        <v>2646</v>
      </c>
      <c r="DN33" s="47" t="s">
        <v>2460</v>
      </c>
      <c r="DO33" s="47" t="s">
        <v>2517</v>
      </c>
      <c r="DP33" s="47" t="s">
        <v>2518</v>
      </c>
      <c r="DQ33" s="47" t="s">
        <v>877</v>
      </c>
      <c r="DR33" s="47" t="s">
        <v>480</v>
      </c>
      <c r="DS33" s="47" t="s">
        <v>2715</v>
      </c>
      <c r="DT33" s="47" t="s">
        <v>2716</v>
      </c>
      <c r="DU33" s="47" t="s">
        <v>56</v>
      </c>
      <c r="DV33" s="47" t="s">
        <v>56</v>
      </c>
      <c r="DW33" s="47" t="s">
        <v>56</v>
      </c>
      <c r="DX33" s="47" t="s">
        <v>56</v>
      </c>
      <c r="DY33" s="47" t="s">
        <v>56</v>
      </c>
      <c r="DZ33" s="47" t="s">
        <v>56</v>
      </c>
    </row>
    <row r="34" spans="1:130" customFormat="1" ht="213.75" x14ac:dyDescent="0.25">
      <c r="A34" s="13" t="s">
        <v>2701</v>
      </c>
      <c r="B34" s="12">
        <v>41</v>
      </c>
      <c r="C34" s="12" t="s">
        <v>2702</v>
      </c>
      <c r="D34" s="12">
        <v>4101</v>
      </c>
      <c r="E34" s="12" t="s">
        <v>2703</v>
      </c>
      <c r="F34" s="12">
        <v>126</v>
      </c>
      <c r="G34" s="12" t="s">
        <v>2717</v>
      </c>
      <c r="H34" s="12" t="s">
        <v>47</v>
      </c>
      <c r="I34" s="12">
        <v>6</v>
      </c>
      <c r="J34" s="12">
        <v>2019</v>
      </c>
      <c r="K34" s="12" t="s">
        <v>2705</v>
      </c>
      <c r="L34" s="12">
        <v>10</v>
      </c>
      <c r="M34" s="12" t="s">
        <v>2718</v>
      </c>
      <c r="N34" s="12"/>
      <c r="O34" s="12"/>
      <c r="P34" s="12"/>
      <c r="Q34" s="12"/>
      <c r="R34" s="12" t="s">
        <v>2619</v>
      </c>
      <c r="S34" s="12">
        <v>4101025</v>
      </c>
      <c r="T34" s="12" t="s">
        <v>2719</v>
      </c>
      <c r="U34" s="138">
        <v>354</v>
      </c>
      <c r="V34" s="12">
        <v>410102506</v>
      </c>
      <c r="W34" s="12" t="s">
        <v>3185</v>
      </c>
      <c r="X34" s="12" t="s">
        <v>47</v>
      </c>
      <c r="Y34" s="12">
        <v>6</v>
      </c>
      <c r="Z34" s="12">
        <v>2019</v>
      </c>
      <c r="AA34" s="12" t="s">
        <v>2159</v>
      </c>
      <c r="AB34" s="12" t="s">
        <v>2720</v>
      </c>
      <c r="AC34" s="12" t="s">
        <v>2721</v>
      </c>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t="s">
        <v>2159</v>
      </c>
      <c r="DB34" s="12" t="s">
        <v>2722</v>
      </c>
      <c r="DC34" s="16" t="s">
        <v>2723</v>
      </c>
      <c r="DD34" s="319"/>
      <c r="DE34" s="12" t="s">
        <v>2552</v>
      </c>
      <c r="DF34" s="12" t="s">
        <v>2714</v>
      </c>
      <c r="DG34" s="47" t="s">
        <v>1458</v>
      </c>
      <c r="DH34" s="47" t="s">
        <v>2512</v>
      </c>
      <c r="DI34" s="47" t="s">
        <v>52</v>
      </c>
      <c r="DJ34" s="47" t="s">
        <v>2668</v>
      </c>
      <c r="DK34" s="47" t="s">
        <v>2530</v>
      </c>
      <c r="DL34" s="47" t="s">
        <v>2515</v>
      </c>
      <c r="DM34" s="47" t="s">
        <v>2646</v>
      </c>
      <c r="DN34" s="47" t="s">
        <v>2460</v>
      </c>
      <c r="DO34" s="47" t="s">
        <v>2517</v>
      </c>
      <c r="DP34" s="47" t="s">
        <v>2518</v>
      </c>
      <c r="DQ34" s="47" t="s">
        <v>877</v>
      </c>
      <c r="DR34" s="47" t="s">
        <v>480</v>
      </c>
      <c r="DS34" s="47" t="s">
        <v>2715</v>
      </c>
      <c r="DT34" s="47" t="s">
        <v>2716</v>
      </c>
      <c r="DU34" s="47" t="s">
        <v>56</v>
      </c>
      <c r="DV34" s="47" t="s">
        <v>56</v>
      </c>
      <c r="DW34" s="47" t="s">
        <v>56</v>
      </c>
      <c r="DX34" s="47" t="s">
        <v>56</v>
      </c>
      <c r="DY34" s="47" t="s">
        <v>56</v>
      </c>
      <c r="DZ34" s="47" t="s">
        <v>56</v>
      </c>
    </row>
    <row r="35" spans="1:130" customFormat="1" ht="213.75" x14ac:dyDescent="0.25">
      <c r="A35" s="13" t="s">
        <v>2701</v>
      </c>
      <c r="B35" s="12">
        <v>41</v>
      </c>
      <c r="C35" s="12" t="s">
        <v>2702</v>
      </c>
      <c r="D35" s="12">
        <v>4101</v>
      </c>
      <c r="E35" s="12" t="s">
        <v>2703</v>
      </c>
      <c r="F35" s="12">
        <v>127</v>
      </c>
      <c r="G35" s="12" t="s">
        <v>2724</v>
      </c>
      <c r="H35" s="12" t="s">
        <v>47</v>
      </c>
      <c r="I35" s="12">
        <v>0</v>
      </c>
      <c r="J35" s="12">
        <v>2019</v>
      </c>
      <c r="K35" s="12" t="s">
        <v>2705</v>
      </c>
      <c r="L35" s="12">
        <v>10</v>
      </c>
      <c r="M35" s="12" t="s">
        <v>3308</v>
      </c>
      <c r="N35" s="12"/>
      <c r="O35" s="12"/>
      <c r="P35" s="12"/>
      <c r="Q35" s="12"/>
      <c r="R35" s="12" t="s">
        <v>2619</v>
      </c>
      <c r="S35" s="12">
        <v>4101074</v>
      </c>
      <c r="T35" s="12" t="s">
        <v>2725</v>
      </c>
      <c r="U35" s="138">
        <v>355</v>
      </c>
      <c r="V35" s="12">
        <v>410104300</v>
      </c>
      <c r="W35" s="12" t="s">
        <v>2726</v>
      </c>
      <c r="X35" s="12" t="s">
        <v>47</v>
      </c>
      <c r="Y35" s="12">
        <v>0</v>
      </c>
      <c r="Z35" s="12">
        <v>2019</v>
      </c>
      <c r="AA35" s="12" t="s">
        <v>2159</v>
      </c>
      <c r="AB35" s="12" t="s">
        <v>2720</v>
      </c>
      <c r="AC35" s="12" t="s">
        <v>2727</v>
      </c>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t="s">
        <v>2159</v>
      </c>
      <c r="DB35" s="12" t="s">
        <v>2728</v>
      </c>
      <c r="DC35" s="16" t="s">
        <v>2729</v>
      </c>
      <c r="DD35" s="319"/>
      <c r="DE35" s="12" t="s">
        <v>2552</v>
      </c>
      <c r="DF35" s="12" t="s">
        <v>2714</v>
      </c>
      <c r="DG35" s="47" t="s">
        <v>1458</v>
      </c>
      <c r="DH35" s="47" t="s">
        <v>2512</v>
      </c>
      <c r="DI35" s="47" t="s">
        <v>52</v>
      </c>
      <c r="DJ35" s="47" t="s">
        <v>2668</v>
      </c>
      <c r="DK35" s="47" t="s">
        <v>2530</v>
      </c>
      <c r="DL35" s="47" t="s">
        <v>2515</v>
      </c>
      <c r="DM35" s="47" t="s">
        <v>2646</v>
      </c>
      <c r="DN35" s="47" t="s">
        <v>2460</v>
      </c>
      <c r="DO35" s="47" t="s">
        <v>2517</v>
      </c>
      <c r="DP35" s="47" t="s">
        <v>2518</v>
      </c>
      <c r="DQ35" s="47" t="s">
        <v>877</v>
      </c>
      <c r="DR35" s="47" t="s">
        <v>480</v>
      </c>
      <c r="DS35" s="47" t="s">
        <v>2715</v>
      </c>
      <c r="DT35" s="47" t="s">
        <v>2716</v>
      </c>
      <c r="DU35" s="47" t="s">
        <v>56</v>
      </c>
      <c r="DV35" s="47" t="s">
        <v>56</v>
      </c>
      <c r="DW35" s="47" t="s">
        <v>56</v>
      </c>
      <c r="DX35" s="47" t="s">
        <v>56</v>
      </c>
      <c r="DY35" s="47" t="s">
        <v>56</v>
      </c>
      <c r="DZ35" s="47" t="s">
        <v>56</v>
      </c>
    </row>
    <row r="36" spans="1:130" customFormat="1" ht="270.75" x14ac:dyDescent="0.25">
      <c r="A36" s="22" t="s">
        <v>2730</v>
      </c>
      <c r="B36" s="47">
        <v>41</v>
      </c>
      <c r="C36" s="47" t="s">
        <v>2731</v>
      </c>
      <c r="D36" s="12">
        <v>4101</v>
      </c>
      <c r="E36" s="12" t="s">
        <v>2703</v>
      </c>
      <c r="F36" s="12">
        <v>128</v>
      </c>
      <c r="G36" s="47" t="s">
        <v>2732</v>
      </c>
      <c r="H36" s="47" t="s">
        <v>2733</v>
      </c>
      <c r="I36" s="47">
        <v>5</v>
      </c>
      <c r="J36" s="47">
        <v>2019</v>
      </c>
      <c r="K36" s="47" t="s">
        <v>2502</v>
      </c>
      <c r="L36" s="47">
        <v>10</v>
      </c>
      <c r="M36" s="47" t="s">
        <v>2734</v>
      </c>
      <c r="N36" s="142"/>
      <c r="O36" s="142"/>
      <c r="P36" s="142"/>
      <c r="Q36" s="142"/>
      <c r="R36" s="12" t="s">
        <v>2619</v>
      </c>
      <c r="S36" s="47">
        <v>4103057</v>
      </c>
      <c r="T36" s="47" t="s">
        <v>2735</v>
      </c>
      <c r="U36" s="138">
        <v>356</v>
      </c>
      <c r="V36" s="15">
        <v>410305703</v>
      </c>
      <c r="W36" s="17" t="s">
        <v>3186</v>
      </c>
      <c r="X36" s="47" t="s">
        <v>47</v>
      </c>
      <c r="Y36" s="47">
        <v>5</v>
      </c>
      <c r="Z36" s="47">
        <v>2019</v>
      </c>
      <c r="AA36" s="47" t="s">
        <v>666</v>
      </c>
      <c r="AB36" s="47">
        <v>10</v>
      </c>
      <c r="AC36" s="47" t="s">
        <v>2736</v>
      </c>
      <c r="AD36" s="142"/>
      <c r="AE36" s="142"/>
      <c r="AF36" s="142"/>
      <c r="AG36" s="142"/>
      <c r="AH36" s="142"/>
      <c r="AI36" s="142"/>
      <c r="AJ36" s="142"/>
      <c r="AK36" s="142"/>
      <c r="AL36" s="142"/>
      <c r="AM36" s="142"/>
      <c r="AN36" s="142"/>
      <c r="AO36" s="142"/>
      <c r="AP36" s="142"/>
      <c r="AQ36" s="142"/>
      <c r="AR36" s="142"/>
      <c r="AS36" s="142"/>
      <c r="AT36" s="142"/>
      <c r="AU36" s="142"/>
      <c r="AV36" s="142"/>
      <c r="AW36" s="142"/>
      <c r="AX36" s="142"/>
      <c r="AY36" s="142"/>
      <c r="AZ36" s="142"/>
      <c r="BA36" s="142"/>
      <c r="BB36" s="142"/>
      <c r="BC36" s="142"/>
      <c r="BD36" s="142"/>
      <c r="BE36" s="142"/>
      <c r="BF36" s="142"/>
      <c r="BG36" s="142"/>
      <c r="BH36" s="142"/>
      <c r="BI36" s="142"/>
      <c r="BJ36" s="142"/>
      <c r="BK36" s="142"/>
      <c r="BL36" s="142"/>
      <c r="BM36" s="142"/>
      <c r="BN36" s="142"/>
      <c r="BO36" s="142"/>
      <c r="BP36" s="142"/>
      <c r="BQ36" s="142"/>
      <c r="BR36" s="142"/>
      <c r="BS36" s="142"/>
      <c r="BT36" s="142"/>
      <c r="BU36" s="142"/>
      <c r="BV36" s="142"/>
      <c r="BW36" s="142"/>
      <c r="BX36" s="142"/>
      <c r="BY36" s="142"/>
      <c r="BZ36" s="142"/>
      <c r="CA36" s="142"/>
      <c r="CB36" s="142"/>
      <c r="CC36" s="142"/>
      <c r="CD36" s="142"/>
      <c r="CE36" s="142"/>
      <c r="CF36" s="142"/>
      <c r="CG36" s="142"/>
      <c r="CH36" s="142"/>
      <c r="CI36" s="142"/>
      <c r="CJ36" s="142"/>
      <c r="CK36" s="142"/>
      <c r="CL36" s="142"/>
      <c r="CM36" s="142"/>
      <c r="CN36" s="142"/>
      <c r="CO36" s="142"/>
      <c r="CP36" s="142"/>
      <c r="CQ36" s="142"/>
      <c r="CR36" s="142"/>
      <c r="CS36" s="142"/>
      <c r="CT36" s="142"/>
      <c r="CU36" s="142"/>
      <c r="CV36" s="142"/>
      <c r="CW36" s="142"/>
      <c r="CX36" s="142"/>
      <c r="CY36" s="142"/>
      <c r="CZ36" s="142"/>
      <c r="DA36" s="47" t="s">
        <v>667</v>
      </c>
      <c r="DB36" s="47" t="s">
        <v>812</v>
      </c>
      <c r="DC36" s="49" t="s">
        <v>3187</v>
      </c>
      <c r="DD36" s="319"/>
      <c r="DE36" s="28" t="s">
        <v>49</v>
      </c>
      <c r="DF36" s="12" t="s">
        <v>2714</v>
      </c>
      <c r="DG36" s="47" t="s">
        <v>595</v>
      </c>
      <c r="DH36" s="47" t="s">
        <v>2512</v>
      </c>
      <c r="DI36" s="47" t="s">
        <v>824</v>
      </c>
      <c r="DJ36" s="47" t="s">
        <v>673</v>
      </c>
      <c r="DK36" s="47" t="s">
        <v>2737</v>
      </c>
      <c r="DL36" s="47"/>
      <c r="DM36" s="47" t="s">
        <v>2738</v>
      </c>
      <c r="DN36" s="47" t="s">
        <v>677</v>
      </c>
      <c r="DO36" s="47" t="s">
        <v>2739</v>
      </c>
      <c r="DP36" s="47" t="s">
        <v>54</v>
      </c>
      <c r="DQ36" s="47" t="s">
        <v>594</v>
      </c>
      <c r="DR36" s="47" t="s">
        <v>2740</v>
      </c>
      <c r="DS36" s="47" t="s">
        <v>2715</v>
      </c>
      <c r="DT36" s="47" t="s">
        <v>2741</v>
      </c>
      <c r="DU36" s="47" t="s">
        <v>418</v>
      </c>
      <c r="DV36" s="47" t="s">
        <v>418</v>
      </c>
      <c r="DW36" s="47" t="s">
        <v>418</v>
      </c>
      <c r="DX36" s="47" t="s">
        <v>418</v>
      </c>
      <c r="DY36" s="47" t="s">
        <v>418</v>
      </c>
      <c r="DZ36" s="47" t="s">
        <v>418</v>
      </c>
    </row>
    <row r="37" spans="1:130" customFormat="1" ht="270.75" x14ac:dyDescent="0.25">
      <c r="A37" s="22" t="s">
        <v>2730</v>
      </c>
      <c r="B37" s="47">
        <v>41</v>
      </c>
      <c r="C37" s="47" t="s">
        <v>2731</v>
      </c>
      <c r="D37" s="12">
        <v>4101</v>
      </c>
      <c r="E37" s="12" t="s">
        <v>2703</v>
      </c>
      <c r="F37" s="12">
        <v>128</v>
      </c>
      <c r="G37" s="47" t="s">
        <v>2732</v>
      </c>
      <c r="H37" s="47" t="s">
        <v>2733</v>
      </c>
      <c r="I37" s="47">
        <v>5</v>
      </c>
      <c r="J37" s="47">
        <v>2019</v>
      </c>
      <c r="K37" s="47" t="s">
        <v>2502</v>
      </c>
      <c r="L37" s="47">
        <v>10</v>
      </c>
      <c r="M37" s="47" t="s">
        <v>2734</v>
      </c>
      <c r="N37" s="142"/>
      <c r="O37" s="142"/>
      <c r="P37" s="142"/>
      <c r="Q37" s="142"/>
      <c r="R37" s="12" t="s">
        <v>2619</v>
      </c>
      <c r="S37" s="47">
        <v>4103005</v>
      </c>
      <c r="T37" s="47" t="s">
        <v>1584</v>
      </c>
      <c r="U37" s="138">
        <v>357</v>
      </c>
      <c r="V37" s="12">
        <v>410102302</v>
      </c>
      <c r="W37" s="17" t="s">
        <v>2742</v>
      </c>
      <c r="X37" s="47" t="s">
        <v>47</v>
      </c>
      <c r="Y37" s="47">
        <v>5</v>
      </c>
      <c r="Z37" s="47">
        <v>2019</v>
      </c>
      <c r="AA37" s="47" t="s">
        <v>666</v>
      </c>
      <c r="AB37" s="47">
        <v>10</v>
      </c>
      <c r="AC37" s="47" t="s">
        <v>2743</v>
      </c>
      <c r="AD37" s="142"/>
      <c r="AE37" s="142"/>
      <c r="AF37" s="142"/>
      <c r="AG37" s="142"/>
      <c r="AH37" s="142"/>
      <c r="AI37" s="142"/>
      <c r="AJ37" s="142"/>
      <c r="AK37" s="142"/>
      <c r="AL37" s="142"/>
      <c r="AM37" s="142"/>
      <c r="AN37" s="142"/>
      <c r="AO37" s="142"/>
      <c r="AP37" s="142"/>
      <c r="AQ37" s="142"/>
      <c r="AR37" s="142"/>
      <c r="AS37" s="142"/>
      <c r="AT37" s="142"/>
      <c r="AU37" s="142"/>
      <c r="AV37" s="142"/>
      <c r="AW37" s="142"/>
      <c r="AX37" s="142"/>
      <c r="AY37" s="142"/>
      <c r="AZ37" s="142"/>
      <c r="BA37" s="142"/>
      <c r="BB37" s="142"/>
      <c r="BC37" s="142"/>
      <c r="BD37" s="142"/>
      <c r="BE37" s="142"/>
      <c r="BF37" s="142"/>
      <c r="BG37" s="142"/>
      <c r="BH37" s="142"/>
      <c r="BI37" s="142"/>
      <c r="BJ37" s="142"/>
      <c r="BK37" s="142"/>
      <c r="BL37" s="142"/>
      <c r="BM37" s="142"/>
      <c r="BN37" s="142"/>
      <c r="BO37" s="142"/>
      <c r="BP37" s="142"/>
      <c r="BQ37" s="142"/>
      <c r="BR37" s="142"/>
      <c r="BS37" s="142"/>
      <c r="BT37" s="142"/>
      <c r="BU37" s="142"/>
      <c r="BV37" s="142"/>
      <c r="BW37" s="142"/>
      <c r="BX37" s="142"/>
      <c r="BY37" s="142"/>
      <c r="BZ37" s="142"/>
      <c r="CA37" s="142"/>
      <c r="CB37" s="142"/>
      <c r="CC37" s="142"/>
      <c r="CD37" s="142"/>
      <c r="CE37" s="142"/>
      <c r="CF37" s="142"/>
      <c r="CG37" s="142"/>
      <c r="CH37" s="142"/>
      <c r="CI37" s="142"/>
      <c r="CJ37" s="142"/>
      <c r="CK37" s="142"/>
      <c r="CL37" s="142"/>
      <c r="CM37" s="142"/>
      <c r="CN37" s="142"/>
      <c r="CO37" s="142"/>
      <c r="CP37" s="142"/>
      <c r="CQ37" s="142"/>
      <c r="CR37" s="142"/>
      <c r="CS37" s="142"/>
      <c r="CT37" s="142"/>
      <c r="CU37" s="142"/>
      <c r="CV37" s="142"/>
      <c r="CW37" s="142"/>
      <c r="CX37" s="142"/>
      <c r="CY37" s="142"/>
      <c r="CZ37" s="142"/>
      <c r="DA37" s="47" t="s">
        <v>667</v>
      </c>
      <c r="DB37" s="47" t="s">
        <v>2744</v>
      </c>
      <c r="DC37" s="49" t="s">
        <v>3188</v>
      </c>
      <c r="DD37" s="319"/>
      <c r="DE37" s="28" t="s">
        <v>49</v>
      </c>
      <c r="DF37" s="12" t="s">
        <v>2714</v>
      </c>
      <c r="DG37" s="47" t="s">
        <v>595</v>
      </c>
      <c r="DH37" s="47" t="s">
        <v>2512</v>
      </c>
      <c r="DI37" s="47" t="s">
        <v>824</v>
      </c>
      <c r="DJ37" s="47" t="s">
        <v>673</v>
      </c>
      <c r="DK37" s="47" t="s">
        <v>2737</v>
      </c>
      <c r="DL37" s="47"/>
      <c r="DM37" s="47" t="s">
        <v>2738</v>
      </c>
      <c r="DN37" s="47" t="s">
        <v>677</v>
      </c>
      <c r="DO37" s="47" t="s">
        <v>53</v>
      </c>
      <c r="DP37" s="47" t="s">
        <v>54</v>
      </c>
      <c r="DQ37" s="47" t="s">
        <v>594</v>
      </c>
      <c r="DR37" s="47" t="s">
        <v>2740</v>
      </c>
      <c r="DS37" s="47" t="s">
        <v>2715</v>
      </c>
      <c r="DT37" s="47" t="s">
        <v>2741</v>
      </c>
      <c r="DU37" s="47" t="s">
        <v>418</v>
      </c>
      <c r="DV37" s="47" t="s">
        <v>418</v>
      </c>
      <c r="DW37" s="47" t="s">
        <v>418</v>
      </c>
      <c r="DX37" s="47" t="s">
        <v>418</v>
      </c>
      <c r="DY37" s="47" t="s">
        <v>418</v>
      </c>
      <c r="DZ37" s="47" t="s">
        <v>418</v>
      </c>
    </row>
    <row r="38" spans="1:130" customFormat="1" ht="213.75" x14ac:dyDescent="0.25">
      <c r="A38" s="13" t="s">
        <v>2701</v>
      </c>
      <c r="B38" s="12">
        <v>41</v>
      </c>
      <c r="C38" s="12" t="s">
        <v>2702</v>
      </c>
      <c r="D38" s="12">
        <v>4101</v>
      </c>
      <c r="E38" s="12" t="s">
        <v>2703</v>
      </c>
      <c r="F38" s="12">
        <v>129</v>
      </c>
      <c r="G38" s="12" t="s">
        <v>2745</v>
      </c>
      <c r="H38" s="12" t="s">
        <v>239</v>
      </c>
      <c r="I38" s="18">
        <v>0.25</v>
      </c>
      <c r="J38" s="12">
        <v>2019</v>
      </c>
      <c r="K38" s="12" t="s">
        <v>2705</v>
      </c>
      <c r="L38" s="18">
        <v>1</v>
      </c>
      <c r="M38" s="18" t="s">
        <v>2746</v>
      </c>
      <c r="N38" s="18"/>
      <c r="O38" s="18"/>
      <c r="P38" s="18"/>
      <c r="Q38" s="18"/>
      <c r="R38" s="12" t="s">
        <v>2619</v>
      </c>
      <c r="S38" s="12">
        <v>4101038</v>
      </c>
      <c r="T38" s="12" t="s">
        <v>2747</v>
      </c>
      <c r="U38" s="138">
        <v>358</v>
      </c>
      <c r="V38" s="12">
        <v>410103801</v>
      </c>
      <c r="W38" s="12" t="s">
        <v>2748</v>
      </c>
      <c r="X38" s="12" t="s">
        <v>47</v>
      </c>
      <c r="Y38" s="12">
        <v>3</v>
      </c>
      <c r="Z38" s="12">
        <v>2019</v>
      </c>
      <c r="AA38" s="12" t="s">
        <v>2159</v>
      </c>
      <c r="AB38" s="12" t="s">
        <v>2749</v>
      </c>
      <c r="AC38" s="12" t="s">
        <v>2750</v>
      </c>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t="s">
        <v>2159</v>
      </c>
      <c r="DB38" s="12" t="s">
        <v>2751</v>
      </c>
      <c r="DC38" s="16" t="s">
        <v>2752</v>
      </c>
      <c r="DD38" s="319"/>
      <c r="DE38" s="12" t="s">
        <v>2552</v>
      </c>
      <c r="DF38" s="12" t="s">
        <v>2714</v>
      </c>
      <c r="DG38" s="47" t="s">
        <v>1458</v>
      </c>
      <c r="DH38" s="47" t="s">
        <v>2512</v>
      </c>
      <c r="DI38" s="47" t="s">
        <v>52</v>
      </c>
      <c r="DJ38" s="47" t="s">
        <v>2668</v>
      </c>
      <c r="DK38" s="47" t="s">
        <v>2530</v>
      </c>
      <c r="DL38" s="47" t="s">
        <v>2515</v>
      </c>
      <c r="DM38" s="47" t="s">
        <v>2646</v>
      </c>
      <c r="DN38" s="47" t="s">
        <v>2460</v>
      </c>
      <c r="DO38" s="47" t="s">
        <v>2517</v>
      </c>
      <c r="DP38" s="47" t="s">
        <v>2518</v>
      </c>
      <c r="DQ38" s="47" t="s">
        <v>877</v>
      </c>
      <c r="DR38" s="47" t="s">
        <v>480</v>
      </c>
      <c r="DS38" s="47" t="s">
        <v>2715</v>
      </c>
      <c r="DT38" s="47"/>
      <c r="DU38" s="47" t="s">
        <v>56</v>
      </c>
      <c r="DV38" s="47" t="s">
        <v>56</v>
      </c>
      <c r="DW38" s="47" t="s">
        <v>56</v>
      </c>
      <c r="DX38" s="47" t="s">
        <v>56</v>
      </c>
      <c r="DY38" s="47" t="s">
        <v>56</v>
      </c>
      <c r="DZ38" s="47" t="s">
        <v>56</v>
      </c>
    </row>
    <row r="39" spans="1:130" customFormat="1" ht="213.75" x14ac:dyDescent="0.25">
      <c r="A39" s="13" t="s">
        <v>2701</v>
      </c>
      <c r="B39" s="12">
        <v>41</v>
      </c>
      <c r="C39" s="12" t="s">
        <v>2702</v>
      </c>
      <c r="D39" s="12">
        <v>4101</v>
      </c>
      <c r="E39" s="12" t="s">
        <v>2703</v>
      </c>
      <c r="F39" s="12">
        <v>129</v>
      </c>
      <c r="G39" s="12" t="s">
        <v>2745</v>
      </c>
      <c r="H39" s="12" t="s">
        <v>239</v>
      </c>
      <c r="I39" s="18">
        <v>0.25</v>
      </c>
      <c r="J39" s="12">
        <v>2019</v>
      </c>
      <c r="K39" s="12" t="s">
        <v>2705</v>
      </c>
      <c r="L39" s="18">
        <v>1</v>
      </c>
      <c r="M39" s="18" t="s">
        <v>2746</v>
      </c>
      <c r="N39" s="18"/>
      <c r="O39" s="18"/>
      <c r="P39" s="18"/>
      <c r="Q39" s="18"/>
      <c r="R39" s="12" t="s">
        <v>2619</v>
      </c>
      <c r="S39" s="12">
        <v>4101011</v>
      </c>
      <c r="T39" s="12" t="s">
        <v>2753</v>
      </c>
      <c r="U39" s="138">
        <v>359</v>
      </c>
      <c r="V39" s="12">
        <v>410101100</v>
      </c>
      <c r="W39" s="12" t="s">
        <v>2754</v>
      </c>
      <c r="X39" s="12" t="s">
        <v>47</v>
      </c>
      <c r="Y39" s="12">
        <v>1</v>
      </c>
      <c r="Z39" s="12">
        <v>2019</v>
      </c>
      <c r="AA39" s="12" t="s">
        <v>2159</v>
      </c>
      <c r="AB39" s="12" t="s">
        <v>2755</v>
      </c>
      <c r="AC39" s="12" t="s">
        <v>2756</v>
      </c>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t="s">
        <v>2159</v>
      </c>
      <c r="DB39" s="12" t="s">
        <v>2757</v>
      </c>
      <c r="DC39" s="16" t="s">
        <v>2758</v>
      </c>
      <c r="DD39" s="319"/>
      <c r="DE39" s="47" t="s">
        <v>2552</v>
      </c>
      <c r="DF39" s="47" t="s">
        <v>2714</v>
      </c>
      <c r="DG39" s="47" t="s">
        <v>1458</v>
      </c>
      <c r="DH39" s="47" t="s">
        <v>2512</v>
      </c>
      <c r="DI39" s="47" t="s">
        <v>52</v>
      </c>
      <c r="DJ39" s="47" t="s">
        <v>2668</v>
      </c>
      <c r="DK39" s="47" t="s">
        <v>2530</v>
      </c>
      <c r="DL39" s="47" t="s">
        <v>2515</v>
      </c>
      <c r="DM39" s="47" t="s">
        <v>2646</v>
      </c>
      <c r="DN39" s="47" t="s">
        <v>2460</v>
      </c>
      <c r="DO39" s="47" t="s">
        <v>2517</v>
      </c>
      <c r="DP39" s="47" t="s">
        <v>2518</v>
      </c>
      <c r="DQ39" s="47" t="s">
        <v>877</v>
      </c>
      <c r="DR39" s="47" t="s">
        <v>480</v>
      </c>
      <c r="DS39" s="47" t="s">
        <v>2715</v>
      </c>
      <c r="DT39" s="47"/>
      <c r="DU39" s="47" t="s">
        <v>418</v>
      </c>
      <c r="DV39" s="47" t="s">
        <v>418</v>
      </c>
      <c r="DW39" s="47" t="s">
        <v>418</v>
      </c>
      <c r="DX39" s="47" t="s">
        <v>418</v>
      </c>
      <c r="DY39" s="47" t="s">
        <v>418</v>
      </c>
      <c r="DZ39" s="47" t="s">
        <v>418</v>
      </c>
    </row>
    <row r="40" spans="1:130" customFormat="1" ht="213.75" x14ac:dyDescent="0.25">
      <c r="A40" s="13" t="s">
        <v>2701</v>
      </c>
      <c r="B40" s="12">
        <v>41</v>
      </c>
      <c r="C40" s="12" t="s">
        <v>2702</v>
      </c>
      <c r="D40" s="12">
        <v>4101</v>
      </c>
      <c r="E40" s="12" t="s">
        <v>2703</v>
      </c>
      <c r="F40" s="12">
        <v>130</v>
      </c>
      <c r="G40" s="12" t="s">
        <v>3010</v>
      </c>
      <c r="H40" s="12" t="s">
        <v>47</v>
      </c>
      <c r="I40" s="12">
        <v>2</v>
      </c>
      <c r="J40" s="12">
        <v>2019</v>
      </c>
      <c r="K40" s="12" t="s">
        <v>2705</v>
      </c>
      <c r="L40" s="12">
        <v>15</v>
      </c>
      <c r="M40" s="18" t="s">
        <v>3009</v>
      </c>
      <c r="N40" s="18"/>
      <c r="O40" s="18"/>
      <c r="P40" s="18"/>
      <c r="Q40" s="18"/>
      <c r="R40" s="12" t="s">
        <v>2619</v>
      </c>
      <c r="S40" s="12">
        <v>4101011</v>
      </c>
      <c r="T40" s="12" t="s">
        <v>2759</v>
      </c>
      <c r="U40" s="138">
        <v>360</v>
      </c>
      <c r="V40" s="12">
        <v>410101100</v>
      </c>
      <c r="W40" s="12" t="s">
        <v>3010</v>
      </c>
      <c r="X40" s="12" t="s">
        <v>47</v>
      </c>
      <c r="Y40" s="12">
        <v>2</v>
      </c>
      <c r="Z40" s="12">
        <v>2019</v>
      </c>
      <c r="AA40" s="12" t="s">
        <v>2159</v>
      </c>
      <c r="AB40" s="12" t="s">
        <v>2760</v>
      </c>
      <c r="AC40" s="12" t="s">
        <v>3011</v>
      </c>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t="s">
        <v>2159</v>
      </c>
      <c r="DB40" s="12" t="s">
        <v>2761</v>
      </c>
      <c r="DC40" s="16" t="s">
        <v>2762</v>
      </c>
      <c r="DD40" s="319"/>
      <c r="DE40" s="47" t="s">
        <v>2306</v>
      </c>
      <c r="DF40" s="47" t="s">
        <v>2553</v>
      </c>
      <c r="DG40" s="47" t="s">
        <v>2763</v>
      </c>
      <c r="DH40" s="47" t="s">
        <v>2512</v>
      </c>
      <c r="DI40" s="47" t="s">
        <v>52</v>
      </c>
      <c r="DJ40" s="47" t="s">
        <v>2668</v>
      </c>
      <c r="DK40" s="47" t="s">
        <v>2530</v>
      </c>
      <c r="DL40" s="47" t="s">
        <v>2515</v>
      </c>
      <c r="DM40" s="47" t="s">
        <v>2646</v>
      </c>
      <c r="DN40" s="47" t="s">
        <v>2460</v>
      </c>
      <c r="DO40" s="47" t="s">
        <v>2517</v>
      </c>
      <c r="DP40" s="47" t="s">
        <v>2518</v>
      </c>
      <c r="DQ40" s="47" t="s">
        <v>877</v>
      </c>
      <c r="DR40" s="47" t="s">
        <v>480</v>
      </c>
      <c r="DS40" s="47" t="s">
        <v>2715</v>
      </c>
      <c r="DT40" s="47" t="s">
        <v>2764</v>
      </c>
      <c r="DU40" s="47" t="s">
        <v>418</v>
      </c>
      <c r="DV40" s="47" t="s">
        <v>418</v>
      </c>
      <c r="DW40" s="47" t="s">
        <v>418</v>
      </c>
      <c r="DX40" s="47" t="s">
        <v>418</v>
      </c>
      <c r="DY40" s="47" t="s">
        <v>418</v>
      </c>
      <c r="DZ40" s="47" t="s">
        <v>418</v>
      </c>
    </row>
    <row r="41" spans="1:130" customFormat="1" ht="213.75" x14ac:dyDescent="0.25">
      <c r="A41" s="13" t="s">
        <v>2499</v>
      </c>
      <c r="B41" s="12">
        <v>41</v>
      </c>
      <c r="C41" s="12" t="s">
        <v>1516</v>
      </c>
      <c r="D41" s="12">
        <v>4104</v>
      </c>
      <c r="E41" s="12" t="s">
        <v>2765</v>
      </c>
      <c r="F41" s="12">
        <v>131</v>
      </c>
      <c r="G41" s="12" t="s">
        <v>2766</v>
      </c>
      <c r="H41" s="12" t="s">
        <v>239</v>
      </c>
      <c r="I41" s="18">
        <v>1</v>
      </c>
      <c r="J41" s="12">
        <v>2019</v>
      </c>
      <c r="K41" s="12" t="s">
        <v>1617</v>
      </c>
      <c r="L41" s="19">
        <v>1</v>
      </c>
      <c r="M41" s="19" t="s">
        <v>2767</v>
      </c>
      <c r="N41" s="19"/>
      <c r="O41" s="19"/>
      <c r="P41" s="19"/>
      <c r="Q41" s="19"/>
      <c r="R41" s="12" t="s">
        <v>2768</v>
      </c>
      <c r="S41" s="12">
        <v>4101006</v>
      </c>
      <c r="T41" s="12" t="s">
        <v>2769</v>
      </c>
      <c r="U41" s="138">
        <v>361</v>
      </c>
      <c r="V41" s="12">
        <v>4104026</v>
      </c>
      <c r="W41" s="12" t="s">
        <v>2770</v>
      </c>
      <c r="X41" s="12" t="s">
        <v>239</v>
      </c>
      <c r="Y41" s="12">
        <v>50</v>
      </c>
      <c r="Z41" s="12">
        <v>2019</v>
      </c>
      <c r="AA41" s="12" t="s">
        <v>2159</v>
      </c>
      <c r="AB41" s="18">
        <v>1</v>
      </c>
      <c r="AC41" s="18" t="s">
        <v>2771</v>
      </c>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2" t="s">
        <v>2159</v>
      </c>
      <c r="DB41" s="12" t="s">
        <v>2508</v>
      </c>
      <c r="DC41" s="20" t="s">
        <v>2772</v>
      </c>
      <c r="DD41" s="318">
        <v>303000000</v>
      </c>
      <c r="DE41" s="47" t="s">
        <v>2306</v>
      </c>
      <c r="DF41" s="47" t="s">
        <v>2553</v>
      </c>
      <c r="DG41" s="47" t="s">
        <v>2763</v>
      </c>
      <c r="DH41" s="47" t="s">
        <v>2512</v>
      </c>
      <c r="DI41" s="47" t="s">
        <v>52</v>
      </c>
      <c r="DJ41" s="47" t="s">
        <v>2668</v>
      </c>
      <c r="DK41" s="47" t="s">
        <v>2530</v>
      </c>
      <c r="DL41" s="47" t="s">
        <v>2515</v>
      </c>
      <c r="DM41" s="47" t="s">
        <v>2646</v>
      </c>
      <c r="DN41" s="47" t="s">
        <v>2460</v>
      </c>
      <c r="DO41" s="47" t="s">
        <v>2517</v>
      </c>
      <c r="DP41" s="47" t="s">
        <v>2518</v>
      </c>
      <c r="DQ41" s="47" t="s">
        <v>877</v>
      </c>
      <c r="DR41" s="47" t="s">
        <v>480</v>
      </c>
      <c r="DS41" s="47" t="s">
        <v>2773</v>
      </c>
      <c r="DT41" s="47" t="s">
        <v>2774</v>
      </c>
      <c r="DU41" s="47" t="s">
        <v>56</v>
      </c>
      <c r="DV41" s="47" t="s">
        <v>56</v>
      </c>
      <c r="DW41" s="47" t="s">
        <v>56</v>
      </c>
      <c r="DX41" s="47" t="s">
        <v>56</v>
      </c>
      <c r="DY41" s="47" t="s">
        <v>56</v>
      </c>
      <c r="DZ41" s="47" t="s">
        <v>56</v>
      </c>
    </row>
    <row r="42" spans="1:130" customFormat="1" ht="213.75" x14ac:dyDescent="0.25">
      <c r="A42" s="13" t="s">
        <v>2499</v>
      </c>
      <c r="B42" s="12">
        <v>41</v>
      </c>
      <c r="C42" s="12" t="s">
        <v>1516</v>
      </c>
      <c r="D42" s="12">
        <v>4104</v>
      </c>
      <c r="E42" s="12" t="s">
        <v>2765</v>
      </c>
      <c r="F42" s="12">
        <v>131</v>
      </c>
      <c r="G42" s="12" t="s">
        <v>2766</v>
      </c>
      <c r="H42" s="12" t="s">
        <v>239</v>
      </c>
      <c r="I42" s="18">
        <v>1</v>
      </c>
      <c r="J42" s="12">
        <v>2019</v>
      </c>
      <c r="K42" s="12" t="s">
        <v>1617</v>
      </c>
      <c r="L42" s="19">
        <v>1</v>
      </c>
      <c r="M42" s="19" t="s">
        <v>2767</v>
      </c>
      <c r="N42" s="19"/>
      <c r="O42" s="19"/>
      <c r="P42" s="19"/>
      <c r="Q42" s="19"/>
      <c r="R42" s="12" t="s">
        <v>2775</v>
      </c>
      <c r="S42" s="12" t="s">
        <v>2776</v>
      </c>
      <c r="T42" s="12" t="s">
        <v>2777</v>
      </c>
      <c r="U42" s="138">
        <v>362</v>
      </c>
      <c r="V42" s="12">
        <v>410402500</v>
      </c>
      <c r="W42" s="12" t="s">
        <v>2778</v>
      </c>
      <c r="X42" s="12" t="s">
        <v>47</v>
      </c>
      <c r="Y42" s="12">
        <v>0</v>
      </c>
      <c r="Z42" s="12">
        <v>2019</v>
      </c>
      <c r="AA42" s="12" t="s">
        <v>2159</v>
      </c>
      <c r="AB42" s="12">
        <v>1</v>
      </c>
      <c r="AC42" s="12" t="s">
        <v>2779</v>
      </c>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t="s">
        <v>2159</v>
      </c>
      <c r="DB42" s="12" t="s">
        <v>2508</v>
      </c>
      <c r="DC42" s="20" t="s">
        <v>2780</v>
      </c>
      <c r="DD42" s="318"/>
      <c r="DE42" s="47" t="s">
        <v>2306</v>
      </c>
      <c r="DF42" s="47" t="s">
        <v>2553</v>
      </c>
      <c r="DG42" s="47" t="s">
        <v>2763</v>
      </c>
      <c r="DH42" s="47" t="s">
        <v>2512</v>
      </c>
      <c r="DI42" s="47" t="s">
        <v>52</v>
      </c>
      <c r="DJ42" s="47" t="s">
        <v>2668</v>
      </c>
      <c r="DK42" s="47" t="s">
        <v>2530</v>
      </c>
      <c r="DL42" s="47" t="s">
        <v>2515</v>
      </c>
      <c r="DM42" s="47" t="s">
        <v>2646</v>
      </c>
      <c r="DN42" s="47" t="s">
        <v>2460</v>
      </c>
      <c r="DO42" s="47" t="s">
        <v>2517</v>
      </c>
      <c r="DP42" s="47" t="s">
        <v>2518</v>
      </c>
      <c r="DQ42" s="47" t="s">
        <v>877</v>
      </c>
      <c r="DR42" s="47" t="s">
        <v>480</v>
      </c>
      <c r="DS42" s="47" t="s">
        <v>2773</v>
      </c>
      <c r="DT42" s="47" t="s">
        <v>2781</v>
      </c>
      <c r="DU42" s="47" t="s">
        <v>56</v>
      </c>
      <c r="DV42" s="47" t="s">
        <v>56</v>
      </c>
      <c r="DW42" s="47" t="s">
        <v>56</v>
      </c>
      <c r="DX42" s="47" t="s">
        <v>56</v>
      </c>
      <c r="DY42" s="47" t="s">
        <v>56</v>
      </c>
      <c r="DZ42" s="47" t="s">
        <v>56</v>
      </c>
    </row>
    <row r="43" spans="1:130" customFormat="1" ht="213.75" x14ac:dyDescent="0.25">
      <c r="A43" s="13" t="s">
        <v>2499</v>
      </c>
      <c r="B43" s="12">
        <v>41</v>
      </c>
      <c r="C43" s="12" t="s">
        <v>1516</v>
      </c>
      <c r="D43" s="12">
        <v>4104</v>
      </c>
      <c r="E43" s="12" t="s">
        <v>2765</v>
      </c>
      <c r="F43" s="12">
        <v>133</v>
      </c>
      <c r="G43" s="12" t="s">
        <v>3189</v>
      </c>
      <c r="H43" s="12" t="s">
        <v>239</v>
      </c>
      <c r="I43" s="12">
        <v>19.399999999999999</v>
      </c>
      <c r="J43" s="12">
        <v>2019</v>
      </c>
      <c r="K43" s="12" t="s">
        <v>1617</v>
      </c>
      <c r="L43" s="19">
        <v>0.3</v>
      </c>
      <c r="M43" s="19" t="s">
        <v>3012</v>
      </c>
      <c r="N43" s="19"/>
      <c r="O43" s="19"/>
      <c r="P43" s="19"/>
      <c r="Q43" s="19"/>
      <c r="R43" s="12" t="s">
        <v>2775</v>
      </c>
      <c r="S43" s="12" t="s">
        <v>2776</v>
      </c>
      <c r="T43" s="12" t="s">
        <v>2782</v>
      </c>
      <c r="U43" s="138">
        <v>363</v>
      </c>
      <c r="V43" s="12">
        <v>410402500</v>
      </c>
      <c r="W43" s="12" t="s">
        <v>2783</v>
      </c>
      <c r="X43" s="12" t="s">
        <v>47</v>
      </c>
      <c r="Y43" s="12">
        <v>112</v>
      </c>
      <c r="Z43" s="12">
        <v>2019</v>
      </c>
      <c r="AA43" s="12" t="s">
        <v>2159</v>
      </c>
      <c r="AB43" s="111">
        <v>112</v>
      </c>
      <c r="AC43" s="111" t="s">
        <v>3309</v>
      </c>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c r="BF43" s="111"/>
      <c r="BG43" s="111"/>
      <c r="BH43" s="111"/>
      <c r="BI43" s="111"/>
      <c r="BJ43" s="111"/>
      <c r="BK43" s="111"/>
      <c r="BL43" s="111"/>
      <c r="BM43" s="111"/>
      <c r="BN43" s="111"/>
      <c r="BO43" s="111"/>
      <c r="BP43" s="111"/>
      <c r="BQ43" s="111"/>
      <c r="BR43" s="111"/>
      <c r="BS43" s="111"/>
      <c r="BT43" s="111"/>
      <c r="BU43" s="111"/>
      <c r="BV43" s="111"/>
      <c r="BW43" s="111"/>
      <c r="BX43" s="111"/>
      <c r="BY43" s="111"/>
      <c r="BZ43" s="111"/>
      <c r="CA43" s="111"/>
      <c r="CB43" s="111"/>
      <c r="CC43" s="111"/>
      <c r="CD43" s="111"/>
      <c r="CE43" s="111"/>
      <c r="CF43" s="111"/>
      <c r="CG43" s="111"/>
      <c r="CH43" s="111"/>
      <c r="CI43" s="111"/>
      <c r="CJ43" s="111"/>
      <c r="CK43" s="111"/>
      <c r="CL43" s="111"/>
      <c r="CM43" s="111"/>
      <c r="CN43" s="111"/>
      <c r="CO43" s="111"/>
      <c r="CP43" s="111"/>
      <c r="CQ43" s="111"/>
      <c r="CR43" s="111"/>
      <c r="CS43" s="111"/>
      <c r="CT43" s="111"/>
      <c r="CU43" s="111"/>
      <c r="CV43" s="111"/>
      <c r="CW43" s="111"/>
      <c r="CX43" s="111"/>
      <c r="CY43" s="111"/>
      <c r="CZ43" s="111"/>
      <c r="DA43" s="12" t="s">
        <v>2159</v>
      </c>
      <c r="DB43" s="12" t="s">
        <v>2508</v>
      </c>
      <c r="DC43" s="20" t="s">
        <v>2784</v>
      </c>
      <c r="DD43" s="318"/>
      <c r="DE43" s="47" t="s">
        <v>2306</v>
      </c>
      <c r="DF43" s="47" t="s">
        <v>2553</v>
      </c>
      <c r="DG43" s="47" t="s">
        <v>2763</v>
      </c>
      <c r="DH43" s="47" t="s">
        <v>2512</v>
      </c>
      <c r="DI43" s="47" t="s">
        <v>52</v>
      </c>
      <c r="DJ43" s="47" t="s">
        <v>2668</v>
      </c>
      <c r="DK43" s="47" t="s">
        <v>2530</v>
      </c>
      <c r="DL43" s="47" t="s">
        <v>2515</v>
      </c>
      <c r="DM43" s="47" t="s">
        <v>2646</v>
      </c>
      <c r="DN43" s="47" t="s">
        <v>2460</v>
      </c>
      <c r="DO43" s="47" t="s">
        <v>2517</v>
      </c>
      <c r="DP43" s="47" t="s">
        <v>2518</v>
      </c>
      <c r="DQ43" s="47" t="s">
        <v>877</v>
      </c>
      <c r="DR43" s="47" t="s">
        <v>480</v>
      </c>
      <c r="DS43" s="47" t="s">
        <v>2773</v>
      </c>
      <c r="DT43" s="47" t="s">
        <v>2781</v>
      </c>
      <c r="DU43" s="47" t="s">
        <v>56</v>
      </c>
      <c r="DV43" s="47" t="s">
        <v>56</v>
      </c>
      <c r="DW43" s="47" t="s">
        <v>56</v>
      </c>
      <c r="DX43" s="47" t="s">
        <v>56</v>
      </c>
      <c r="DY43" s="47" t="s">
        <v>56</v>
      </c>
      <c r="DZ43" s="47" t="s">
        <v>56</v>
      </c>
    </row>
  </sheetData>
  <mergeCells count="44">
    <mergeCell ref="AB2:AC3"/>
    <mergeCell ref="DC17:DC21"/>
    <mergeCell ref="DD33:DD40"/>
    <mergeCell ref="Z2:Z3"/>
    <mergeCell ref="DA1:DA3"/>
    <mergeCell ref="DB1:DB3"/>
    <mergeCell ref="R1:AD1"/>
    <mergeCell ref="AE1:AE3"/>
    <mergeCell ref="AF1:AF3"/>
    <mergeCell ref="AG1:AW2"/>
    <mergeCell ref="AX1:AX3"/>
    <mergeCell ref="AY1:BO2"/>
    <mergeCell ref="BP1:BP3"/>
    <mergeCell ref="BQ1:CG2"/>
    <mergeCell ref="CH1:CH3"/>
    <mergeCell ref="CI1:CY2"/>
    <mergeCell ref="CZ1:CZ3"/>
    <mergeCell ref="DD41:DD43"/>
    <mergeCell ref="DD29:DD32"/>
    <mergeCell ref="DF2:DM2"/>
    <mergeCell ref="DN2:DT2"/>
    <mergeCell ref="DU2:DZ2"/>
    <mergeCell ref="DD4:DD28"/>
    <mergeCell ref="L3:M3"/>
    <mergeCell ref="DK3:DL3"/>
    <mergeCell ref="DC2:DC3"/>
    <mergeCell ref="DD2:DD3"/>
    <mergeCell ref="DE2:DE3"/>
    <mergeCell ref="F1:Q2"/>
    <mergeCell ref="R2:R3"/>
    <mergeCell ref="S2:S3"/>
    <mergeCell ref="T2:T3"/>
    <mergeCell ref="U2:U3"/>
    <mergeCell ref="V2:V3"/>
    <mergeCell ref="W2:W3"/>
    <mergeCell ref="X2:X3"/>
    <mergeCell ref="AD2:AD3"/>
    <mergeCell ref="Y2:Y3"/>
    <mergeCell ref="AA2:AA3"/>
    <mergeCell ref="A1:A3"/>
    <mergeCell ref="B1:B3"/>
    <mergeCell ref="C1:C3"/>
    <mergeCell ref="D1:D3"/>
    <mergeCell ref="E1:E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Zipaquirá,Desarrollo gente</vt:lpstr>
      <vt:lpstr>Zipaquirá Competitiva </vt:lpstr>
      <vt:lpstr>Zipaquirá verde y sostenible</vt:lpstr>
      <vt:lpstr>Zipaquirá Confiable y cercana</vt:lpstr>
      <vt:lpstr>Zipaquirá segura, culta y paz</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Paola Pabon</dc:creator>
  <cp:lastModifiedBy>lenvo G50-45</cp:lastModifiedBy>
  <dcterms:created xsi:type="dcterms:W3CDTF">2020-05-09T18:15:17Z</dcterms:created>
  <dcterms:modified xsi:type="dcterms:W3CDTF">2020-08-14T03:41:00Z</dcterms:modified>
</cp:coreProperties>
</file>