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95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45</definedName>
    <definedName name="MPageCount">46</definedName>
    <definedName name="MPageRange" hidden="1">Лист1!$A$586:$A$596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46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 fullCalcOnLoad="1"/>
</workbook>
</file>

<file path=xl/calcChain.xml><?xml version="1.0" encoding="utf-8"?>
<calcChain xmlns="http://schemas.openxmlformats.org/spreadsheetml/2006/main">
  <c r="O16" i="4" l="1"/>
  <c r="P16" i="4"/>
  <c r="Q16" i="4"/>
  <c r="R16" i="4"/>
  <c r="S16" i="4"/>
  <c r="T16" i="4"/>
  <c r="U16" i="4"/>
  <c r="V16" i="4"/>
  <c r="O17" i="4"/>
  <c r="P17" i="4"/>
  <c r="Q17" i="4"/>
  <c r="R17" i="4"/>
  <c r="S17" i="4"/>
  <c r="T17" i="4"/>
  <c r="U17" i="4"/>
  <c r="V17" i="4"/>
  <c r="O18" i="4"/>
  <c r="P18" i="4"/>
  <c r="Q18" i="4"/>
  <c r="R18" i="4"/>
  <c r="S18" i="4"/>
  <c r="T18" i="4"/>
  <c r="U18" i="4"/>
  <c r="V18" i="4"/>
  <c r="O19" i="4"/>
  <c r="P19" i="4"/>
  <c r="Q19" i="4"/>
  <c r="R19" i="4"/>
  <c r="S19" i="4"/>
  <c r="T19" i="4"/>
  <c r="U19" i="4"/>
  <c r="V19" i="4"/>
  <c r="O20" i="4"/>
  <c r="P20" i="4"/>
  <c r="Q20" i="4"/>
  <c r="R20" i="4"/>
  <c r="S20" i="4"/>
  <c r="T20" i="4"/>
  <c r="U20" i="4"/>
  <c r="V20" i="4"/>
  <c r="O25" i="4"/>
  <c r="P25" i="4"/>
  <c r="Q25" i="4"/>
  <c r="R25" i="4"/>
  <c r="S25" i="4"/>
  <c r="T25" i="4"/>
  <c r="U25" i="4"/>
  <c r="V25" i="4"/>
  <c r="O26" i="4"/>
  <c r="P26" i="4"/>
  <c r="Q26" i="4"/>
  <c r="R26" i="4"/>
  <c r="S26" i="4"/>
  <c r="T26" i="4"/>
  <c r="U26" i="4"/>
  <c r="V26" i="4"/>
  <c r="O27" i="4"/>
  <c r="P27" i="4"/>
  <c r="Q27" i="4"/>
  <c r="R27" i="4"/>
  <c r="S27" i="4"/>
  <c r="T27" i="4"/>
  <c r="U27" i="4"/>
  <c r="V27" i="4"/>
  <c r="O28" i="4"/>
  <c r="P28" i="4"/>
  <c r="Q28" i="4"/>
  <c r="R28" i="4"/>
  <c r="S28" i="4"/>
  <c r="T28" i="4"/>
  <c r="U28" i="4"/>
  <c r="V28" i="4"/>
  <c r="O29" i="4"/>
  <c r="P29" i="4"/>
  <c r="Q29" i="4"/>
  <c r="R29" i="4"/>
  <c r="S29" i="4"/>
  <c r="T29" i="4"/>
  <c r="U29" i="4"/>
  <c r="V29" i="4"/>
  <c r="O30" i="4"/>
  <c r="P30" i="4"/>
  <c r="Q30" i="4"/>
  <c r="R30" i="4"/>
  <c r="S30" i="4"/>
  <c r="T30" i="4"/>
  <c r="U30" i="4"/>
  <c r="V30" i="4"/>
  <c r="O31" i="4"/>
  <c r="P31" i="4"/>
  <c r="Q31" i="4"/>
  <c r="R31" i="4"/>
  <c r="S31" i="4"/>
  <c r="T31" i="4"/>
  <c r="U31" i="4"/>
  <c r="V31" i="4"/>
  <c r="O32" i="4"/>
  <c r="P32" i="4"/>
  <c r="Q32" i="4"/>
  <c r="R32" i="4"/>
  <c r="S32" i="4"/>
  <c r="T32" i="4"/>
  <c r="U32" i="4"/>
  <c r="V32" i="4"/>
  <c r="O33" i="4"/>
  <c r="P33" i="4"/>
  <c r="Q33" i="4"/>
  <c r="R33" i="4"/>
  <c r="S33" i="4"/>
  <c r="T33" i="4"/>
  <c r="U33" i="4"/>
  <c r="V33" i="4"/>
  <c r="O34" i="4"/>
  <c r="P34" i="4"/>
  <c r="Q34" i="4"/>
  <c r="R34" i="4"/>
  <c r="S34" i="4"/>
  <c r="T34" i="4"/>
  <c r="U34" i="4"/>
  <c r="V34" i="4"/>
  <c r="O35" i="4"/>
  <c r="P35" i="4"/>
  <c r="Q35" i="4"/>
  <c r="R35" i="4"/>
  <c r="S35" i="4"/>
  <c r="T35" i="4"/>
  <c r="U35" i="4"/>
  <c r="V35" i="4"/>
  <c r="O40" i="4"/>
  <c r="P40" i="4"/>
  <c r="Q40" i="4"/>
  <c r="R40" i="4"/>
  <c r="S40" i="4"/>
  <c r="T40" i="4"/>
  <c r="U40" i="4"/>
  <c r="V40" i="4"/>
  <c r="O41" i="4"/>
  <c r="P41" i="4"/>
  <c r="Q41" i="4"/>
  <c r="R41" i="4"/>
  <c r="S41" i="4"/>
  <c r="T41" i="4"/>
  <c r="U41" i="4"/>
  <c r="V41" i="4"/>
  <c r="O42" i="4"/>
  <c r="P42" i="4"/>
  <c r="Q42" i="4"/>
  <c r="R42" i="4"/>
  <c r="S42" i="4"/>
  <c r="T42" i="4"/>
  <c r="U42" i="4"/>
  <c r="V42" i="4"/>
  <c r="O43" i="4"/>
  <c r="P43" i="4"/>
  <c r="Q43" i="4"/>
  <c r="R43" i="4"/>
  <c r="S43" i="4"/>
  <c r="T43" i="4"/>
  <c r="U43" i="4"/>
  <c r="V43" i="4"/>
  <c r="O44" i="4"/>
  <c r="P44" i="4"/>
  <c r="Q44" i="4"/>
  <c r="R44" i="4"/>
  <c r="S44" i="4"/>
  <c r="T44" i="4"/>
  <c r="U44" i="4"/>
  <c r="V44" i="4"/>
  <c r="O45" i="4"/>
  <c r="P45" i="4"/>
  <c r="Q45" i="4"/>
  <c r="R45" i="4"/>
  <c r="S45" i="4"/>
  <c r="T45" i="4"/>
  <c r="U45" i="4"/>
  <c r="V45" i="4"/>
  <c r="O46" i="4"/>
  <c r="P46" i="4"/>
  <c r="Q46" i="4"/>
  <c r="R46" i="4"/>
  <c r="S46" i="4"/>
  <c r="T46" i="4"/>
  <c r="U46" i="4"/>
  <c r="V46" i="4"/>
  <c r="O47" i="4"/>
  <c r="P47" i="4"/>
  <c r="Q47" i="4"/>
  <c r="R47" i="4"/>
  <c r="S47" i="4"/>
  <c r="T47" i="4"/>
  <c r="U47" i="4"/>
  <c r="V47" i="4"/>
  <c r="O48" i="4"/>
  <c r="P48" i="4"/>
  <c r="Q48" i="4"/>
  <c r="R48" i="4"/>
  <c r="S48" i="4"/>
  <c r="T48" i="4"/>
  <c r="U48" i="4"/>
  <c r="V48" i="4"/>
  <c r="O49" i="4"/>
  <c r="P49" i="4"/>
  <c r="Q49" i="4"/>
  <c r="R49" i="4"/>
  <c r="S49" i="4"/>
  <c r="T49" i="4"/>
  <c r="U49" i="4"/>
  <c r="V49" i="4"/>
  <c r="O50" i="4"/>
  <c r="P50" i="4"/>
  <c r="Q50" i="4"/>
  <c r="R50" i="4"/>
  <c r="S50" i="4"/>
  <c r="T50" i="4"/>
  <c r="U50" i="4"/>
  <c r="V50" i="4"/>
  <c r="O55" i="4"/>
  <c r="P55" i="4"/>
  <c r="Q55" i="4"/>
  <c r="R55" i="4"/>
  <c r="S55" i="4"/>
  <c r="T55" i="4"/>
  <c r="U55" i="4"/>
  <c r="V55" i="4"/>
  <c r="O56" i="4"/>
  <c r="P56" i="4"/>
  <c r="Q56" i="4"/>
  <c r="R56" i="4"/>
  <c r="S56" i="4"/>
  <c r="T56" i="4"/>
  <c r="U56" i="4"/>
  <c r="V56" i="4"/>
  <c r="O57" i="4"/>
  <c r="P57" i="4"/>
  <c r="Q57" i="4"/>
  <c r="R57" i="4"/>
  <c r="S57" i="4"/>
  <c r="T57" i="4"/>
  <c r="U57" i="4"/>
  <c r="V57" i="4"/>
  <c r="O58" i="4"/>
  <c r="P58" i="4"/>
  <c r="Q58" i="4"/>
  <c r="R58" i="4"/>
  <c r="S58" i="4"/>
  <c r="T58" i="4"/>
  <c r="U58" i="4"/>
  <c r="V58" i="4"/>
  <c r="O59" i="4"/>
  <c r="P59" i="4"/>
  <c r="Q59" i="4"/>
  <c r="R59" i="4"/>
  <c r="S59" i="4"/>
  <c r="T59" i="4"/>
  <c r="U59" i="4"/>
  <c r="V59" i="4"/>
  <c r="O60" i="4"/>
  <c r="P60" i="4"/>
  <c r="Q60" i="4"/>
  <c r="R60" i="4"/>
  <c r="S60" i="4"/>
  <c r="T60" i="4"/>
  <c r="U60" i="4"/>
  <c r="V60" i="4"/>
  <c r="O61" i="4"/>
  <c r="P61" i="4"/>
  <c r="Q61" i="4"/>
  <c r="R61" i="4"/>
  <c r="S61" i="4"/>
  <c r="T61" i="4"/>
  <c r="U61" i="4"/>
  <c r="V61" i="4"/>
  <c r="O62" i="4"/>
  <c r="P62" i="4"/>
  <c r="Q62" i="4"/>
  <c r="R62" i="4"/>
  <c r="S62" i="4"/>
  <c r="T62" i="4"/>
  <c r="U62" i="4"/>
  <c r="V62" i="4"/>
  <c r="O63" i="4"/>
  <c r="P63" i="4"/>
  <c r="Q63" i="4"/>
  <c r="R63" i="4"/>
  <c r="S63" i="4"/>
  <c r="T63" i="4"/>
  <c r="U63" i="4"/>
  <c r="V63" i="4"/>
  <c r="O64" i="4"/>
  <c r="P64" i="4"/>
  <c r="Q64" i="4"/>
  <c r="R64" i="4"/>
  <c r="S64" i="4"/>
  <c r="T64" i="4"/>
  <c r="U64" i="4"/>
  <c r="V64" i="4"/>
  <c r="O65" i="4"/>
  <c r="P65" i="4"/>
  <c r="Q65" i="4"/>
  <c r="R65" i="4"/>
  <c r="S65" i="4"/>
  <c r="T65" i="4"/>
  <c r="U65" i="4"/>
  <c r="V65" i="4"/>
  <c r="O70" i="4"/>
  <c r="P70" i="4"/>
  <c r="Q70" i="4"/>
  <c r="R70" i="4"/>
  <c r="S70" i="4"/>
  <c r="T70" i="4"/>
  <c r="U70" i="4"/>
  <c r="V70" i="4"/>
  <c r="O71" i="4"/>
  <c r="P71" i="4"/>
  <c r="Q71" i="4"/>
  <c r="R71" i="4"/>
  <c r="S71" i="4"/>
  <c r="T71" i="4"/>
  <c r="U71" i="4"/>
  <c r="V71" i="4"/>
  <c r="O72" i="4"/>
  <c r="P72" i="4"/>
  <c r="Q72" i="4"/>
  <c r="R72" i="4"/>
  <c r="S72" i="4"/>
  <c r="T72" i="4"/>
  <c r="U72" i="4"/>
  <c r="V72" i="4"/>
  <c r="O73" i="4"/>
  <c r="P73" i="4"/>
  <c r="Q73" i="4"/>
  <c r="R73" i="4"/>
  <c r="S73" i="4"/>
  <c r="T73" i="4"/>
  <c r="U73" i="4"/>
  <c r="V73" i="4"/>
  <c r="O74" i="4"/>
  <c r="P74" i="4"/>
  <c r="Q74" i="4"/>
  <c r="R74" i="4"/>
  <c r="S74" i="4"/>
  <c r="T74" i="4"/>
  <c r="U74" i="4"/>
  <c r="V74" i="4"/>
  <c r="O75" i="4"/>
  <c r="P75" i="4"/>
  <c r="Q75" i="4"/>
  <c r="R75" i="4"/>
  <c r="S75" i="4"/>
  <c r="T75" i="4"/>
  <c r="U75" i="4"/>
  <c r="V75" i="4"/>
  <c r="O76" i="4"/>
  <c r="P76" i="4"/>
  <c r="Q76" i="4"/>
  <c r="R76" i="4"/>
  <c r="S76" i="4"/>
  <c r="T76" i="4"/>
  <c r="U76" i="4"/>
  <c r="V76" i="4"/>
  <c r="O77" i="4"/>
  <c r="P77" i="4"/>
  <c r="Q77" i="4"/>
  <c r="R77" i="4"/>
  <c r="S77" i="4"/>
  <c r="T77" i="4"/>
  <c r="U77" i="4"/>
  <c r="V77" i="4"/>
  <c r="O82" i="4"/>
  <c r="P82" i="4"/>
  <c r="Q82" i="4"/>
  <c r="R82" i="4"/>
  <c r="S82" i="4"/>
  <c r="T82" i="4"/>
  <c r="U82" i="4"/>
  <c r="V82" i="4"/>
  <c r="O83" i="4"/>
  <c r="P83" i="4"/>
  <c r="Q83" i="4"/>
  <c r="R83" i="4"/>
  <c r="S83" i="4"/>
  <c r="T83" i="4"/>
  <c r="U83" i="4"/>
  <c r="V83" i="4"/>
  <c r="O84" i="4"/>
  <c r="P84" i="4"/>
  <c r="Q84" i="4"/>
  <c r="R84" i="4"/>
  <c r="S84" i="4"/>
  <c r="T84" i="4"/>
  <c r="U84" i="4"/>
  <c r="V84" i="4"/>
  <c r="O85" i="4"/>
  <c r="P85" i="4"/>
  <c r="Q85" i="4"/>
  <c r="R85" i="4"/>
  <c r="S85" i="4"/>
  <c r="T85" i="4"/>
  <c r="U85" i="4"/>
  <c r="V85" i="4"/>
  <c r="O86" i="4"/>
  <c r="P86" i="4"/>
  <c r="Q86" i="4"/>
  <c r="R86" i="4"/>
  <c r="S86" i="4"/>
  <c r="T86" i="4"/>
  <c r="U86" i="4"/>
  <c r="V86" i="4"/>
  <c r="O87" i="4"/>
  <c r="P87" i="4"/>
  <c r="Q87" i="4"/>
  <c r="R87" i="4"/>
  <c r="S87" i="4"/>
  <c r="T87" i="4"/>
  <c r="U87" i="4"/>
  <c r="V87" i="4"/>
  <c r="O88" i="4"/>
  <c r="P88" i="4"/>
  <c r="Q88" i="4"/>
  <c r="R88" i="4"/>
  <c r="S88" i="4"/>
  <c r="T88" i="4"/>
  <c r="U88" i="4"/>
  <c r="V88" i="4"/>
  <c r="O89" i="4"/>
  <c r="P89" i="4"/>
  <c r="Q89" i="4"/>
  <c r="R89" i="4"/>
  <c r="S89" i="4"/>
  <c r="T89" i="4"/>
  <c r="U89" i="4"/>
  <c r="V89" i="4"/>
  <c r="O90" i="4"/>
  <c r="P90" i="4"/>
  <c r="Q90" i="4"/>
  <c r="R90" i="4"/>
  <c r="S90" i="4"/>
  <c r="T90" i="4"/>
  <c r="U90" i="4"/>
  <c r="V90" i="4"/>
  <c r="O91" i="4"/>
  <c r="P91" i="4"/>
  <c r="Q91" i="4"/>
  <c r="R91" i="4"/>
  <c r="S91" i="4"/>
  <c r="T91" i="4"/>
  <c r="U91" i="4"/>
  <c r="V91" i="4"/>
  <c r="O92" i="4"/>
  <c r="P92" i="4"/>
  <c r="Q92" i="4"/>
  <c r="R92" i="4"/>
  <c r="S92" i="4"/>
  <c r="T92" i="4"/>
  <c r="U92" i="4"/>
  <c r="V92" i="4"/>
  <c r="O93" i="4"/>
  <c r="P93" i="4"/>
  <c r="Q93" i="4"/>
  <c r="R93" i="4"/>
  <c r="S93" i="4"/>
  <c r="T93" i="4"/>
  <c r="U93" i="4"/>
  <c r="V93" i="4"/>
  <c r="O94" i="4"/>
  <c r="P94" i="4"/>
  <c r="Q94" i="4"/>
  <c r="R94" i="4"/>
  <c r="S94" i="4"/>
  <c r="T94" i="4"/>
  <c r="U94" i="4"/>
  <c r="V94" i="4"/>
  <c r="O95" i="4"/>
  <c r="P95" i="4"/>
  <c r="Q95" i="4"/>
  <c r="R95" i="4"/>
  <c r="S95" i="4"/>
  <c r="T95" i="4"/>
  <c r="U95" i="4"/>
  <c r="V95" i="4"/>
  <c r="O100" i="4"/>
  <c r="P100" i="4"/>
  <c r="Q100" i="4"/>
  <c r="R100" i="4"/>
  <c r="S100" i="4"/>
  <c r="T100" i="4"/>
  <c r="U100" i="4"/>
  <c r="V100" i="4"/>
  <c r="O101" i="4"/>
  <c r="P101" i="4"/>
  <c r="Q101" i="4"/>
  <c r="R101" i="4"/>
  <c r="S101" i="4"/>
  <c r="T101" i="4"/>
  <c r="U101" i="4"/>
  <c r="V101" i="4"/>
  <c r="O102" i="4"/>
  <c r="P102" i="4"/>
  <c r="Q102" i="4"/>
  <c r="R102" i="4"/>
  <c r="S102" i="4"/>
  <c r="T102" i="4"/>
  <c r="U102" i="4"/>
  <c r="V102" i="4"/>
  <c r="O103" i="4"/>
  <c r="P103" i="4"/>
  <c r="Q103" i="4"/>
  <c r="R103" i="4"/>
  <c r="S103" i="4"/>
  <c r="T103" i="4"/>
  <c r="U103" i="4"/>
  <c r="V103" i="4"/>
  <c r="O104" i="4"/>
  <c r="P104" i="4"/>
  <c r="Q104" i="4"/>
  <c r="R104" i="4"/>
  <c r="S104" i="4"/>
  <c r="T104" i="4"/>
  <c r="U104" i="4"/>
  <c r="V104" i="4"/>
  <c r="O105" i="4"/>
  <c r="P105" i="4"/>
  <c r="Q105" i="4"/>
  <c r="R105" i="4"/>
  <c r="S105" i="4"/>
  <c r="T105" i="4"/>
  <c r="U105" i="4"/>
  <c r="V105" i="4"/>
  <c r="O106" i="4"/>
  <c r="P106" i="4"/>
  <c r="Q106" i="4"/>
  <c r="R106" i="4"/>
  <c r="S106" i="4"/>
  <c r="T106" i="4"/>
  <c r="U106" i="4"/>
  <c r="V106" i="4"/>
  <c r="O107" i="4"/>
  <c r="P107" i="4"/>
  <c r="Q107" i="4"/>
  <c r="R107" i="4"/>
  <c r="S107" i="4"/>
  <c r="T107" i="4"/>
  <c r="U107" i="4"/>
  <c r="V107" i="4"/>
  <c r="O108" i="4"/>
  <c r="P108" i="4"/>
  <c r="Q108" i="4"/>
  <c r="R108" i="4"/>
  <c r="S108" i="4"/>
  <c r="T108" i="4"/>
  <c r="U108" i="4"/>
  <c r="V108" i="4"/>
  <c r="O113" i="4"/>
  <c r="P113" i="4"/>
  <c r="Q113" i="4"/>
  <c r="R113" i="4"/>
  <c r="S113" i="4"/>
  <c r="T113" i="4"/>
  <c r="U113" i="4"/>
  <c r="V113" i="4"/>
  <c r="O114" i="4"/>
  <c r="P114" i="4"/>
  <c r="Q114" i="4"/>
  <c r="R114" i="4"/>
  <c r="S114" i="4"/>
  <c r="T114" i="4"/>
  <c r="U114" i="4"/>
  <c r="V114" i="4"/>
  <c r="O115" i="4"/>
  <c r="P115" i="4"/>
  <c r="Q115" i="4"/>
  <c r="R115" i="4"/>
  <c r="S115" i="4"/>
  <c r="T115" i="4"/>
  <c r="U115" i="4"/>
  <c r="V115" i="4"/>
  <c r="O116" i="4"/>
  <c r="P116" i="4"/>
  <c r="Q116" i="4"/>
  <c r="R116" i="4"/>
  <c r="S116" i="4"/>
  <c r="T116" i="4"/>
  <c r="U116" i="4"/>
  <c r="V116" i="4"/>
  <c r="O117" i="4"/>
  <c r="P117" i="4"/>
  <c r="Q117" i="4"/>
  <c r="R117" i="4"/>
  <c r="S117" i="4"/>
  <c r="T117" i="4"/>
  <c r="U117" i="4"/>
  <c r="V117" i="4"/>
  <c r="O118" i="4"/>
  <c r="P118" i="4"/>
  <c r="Q118" i="4"/>
  <c r="R118" i="4"/>
  <c r="S118" i="4"/>
  <c r="T118" i="4"/>
  <c r="U118" i="4"/>
  <c r="V118" i="4"/>
  <c r="O119" i="4"/>
  <c r="P119" i="4"/>
  <c r="Q119" i="4"/>
  <c r="R119" i="4"/>
  <c r="S119" i="4"/>
  <c r="T119" i="4"/>
  <c r="U119" i="4"/>
  <c r="V119" i="4"/>
  <c r="O120" i="4"/>
  <c r="P120" i="4"/>
  <c r="Q120" i="4"/>
  <c r="R120" i="4"/>
  <c r="S120" i="4"/>
  <c r="T120" i="4"/>
  <c r="U120" i="4"/>
  <c r="V120" i="4"/>
  <c r="O121" i="4"/>
  <c r="P121" i="4"/>
  <c r="Q121" i="4"/>
  <c r="R121" i="4"/>
  <c r="S121" i="4"/>
  <c r="T121" i="4"/>
  <c r="U121" i="4"/>
  <c r="V121" i="4"/>
  <c r="O122" i="4"/>
  <c r="P122" i="4"/>
  <c r="Q122" i="4"/>
  <c r="R122" i="4"/>
  <c r="S122" i="4"/>
  <c r="T122" i="4"/>
  <c r="U122" i="4"/>
  <c r="V122" i="4"/>
  <c r="O123" i="4"/>
  <c r="P123" i="4"/>
  <c r="Q123" i="4"/>
  <c r="R123" i="4"/>
  <c r="S123" i="4"/>
  <c r="T123" i="4"/>
  <c r="U123" i="4"/>
  <c r="V123" i="4"/>
  <c r="O128" i="4"/>
  <c r="P128" i="4"/>
  <c r="Q128" i="4"/>
  <c r="R128" i="4"/>
  <c r="S128" i="4"/>
  <c r="T128" i="4"/>
  <c r="U128" i="4"/>
  <c r="V128" i="4"/>
  <c r="O129" i="4"/>
  <c r="P129" i="4"/>
  <c r="Q129" i="4"/>
  <c r="R129" i="4"/>
  <c r="S129" i="4"/>
  <c r="T129" i="4"/>
  <c r="U129" i="4"/>
  <c r="V129" i="4"/>
  <c r="O130" i="4"/>
  <c r="P130" i="4"/>
  <c r="Q130" i="4"/>
  <c r="R130" i="4"/>
  <c r="S130" i="4"/>
  <c r="T130" i="4"/>
  <c r="U130" i="4"/>
  <c r="V130" i="4"/>
  <c r="O131" i="4"/>
  <c r="P131" i="4"/>
  <c r="Q131" i="4"/>
  <c r="R131" i="4"/>
  <c r="S131" i="4"/>
  <c r="T131" i="4"/>
  <c r="U131" i="4"/>
  <c r="V131" i="4"/>
  <c r="O132" i="4"/>
  <c r="P132" i="4"/>
  <c r="Q132" i="4"/>
  <c r="R132" i="4"/>
  <c r="S132" i="4"/>
  <c r="T132" i="4"/>
  <c r="U132" i="4"/>
  <c r="V132" i="4"/>
  <c r="O133" i="4"/>
  <c r="P133" i="4"/>
  <c r="Q133" i="4"/>
  <c r="R133" i="4"/>
  <c r="S133" i="4"/>
  <c r="T133" i="4"/>
  <c r="U133" i="4"/>
  <c r="V133" i="4"/>
  <c r="O134" i="4"/>
  <c r="P134" i="4"/>
  <c r="Q134" i="4"/>
  <c r="R134" i="4"/>
  <c r="S134" i="4"/>
  <c r="T134" i="4"/>
  <c r="U134" i="4"/>
  <c r="V134" i="4"/>
  <c r="O135" i="4"/>
  <c r="P135" i="4"/>
  <c r="Q135" i="4"/>
  <c r="R135" i="4"/>
  <c r="S135" i="4"/>
  <c r="T135" i="4"/>
  <c r="U135" i="4"/>
  <c r="V135" i="4"/>
  <c r="O136" i="4"/>
  <c r="P136" i="4"/>
  <c r="Q136" i="4"/>
  <c r="R136" i="4"/>
  <c r="S136" i="4"/>
  <c r="T136" i="4"/>
  <c r="U136" i="4"/>
  <c r="V136" i="4"/>
  <c r="O137" i="4"/>
  <c r="P137" i="4"/>
  <c r="Q137" i="4"/>
  <c r="R137" i="4"/>
  <c r="S137" i="4"/>
  <c r="T137" i="4"/>
  <c r="U137" i="4"/>
  <c r="V137" i="4"/>
  <c r="O142" i="4"/>
  <c r="P142" i="4"/>
  <c r="Q142" i="4"/>
  <c r="R142" i="4"/>
  <c r="S142" i="4"/>
  <c r="T142" i="4"/>
  <c r="U142" i="4"/>
  <c r="V142" i="4"/>
  <c r="O143" i="4"/>
  <c r="P143" i="4"/>
  <c r="Q143" i="4"/>
  <c r="R143" i="4"/>
  <c r="S143" i="4"/>
  <c r="T143" i="4"/>
  <c r="U143" i="4"/>
  <c r="V143" i="4"/>
  <c r="O144" i="4"/>
  <c r="P144" i="4"/>
  <c r="Q144" i="4"/>
  <c r="R144" i="4"/>
  <c r="S144" i="4"/>
  <c r="T144" i="4"/>
  <c r="U144" i="4"/>
  <c r="V144" i="4"/>
  <c r="O145" i="4"/>
  <c r="P145" i="4"/>
  <c r="Q145" i="4"/>
  <c r="R145" i="4"/>
  <c r="S145" i="4"/>
  <c r="T145" i="4"/>
  <c r="U145" i="4"/>
  <c r="V145" i="4"/>
  <c r="O146" i="4"/>
  <c r="P146" i="4"/>
  <c r="Q146" i="4"/>
  <c r="R146" i="4"/>
  <c r="S146" i="4"/>
  <c r="T146" i="4"/>
  <c r="U146" i="4"/>
  <c r="V146" i="4"/>
  <c r="O147" i="4"/>
  <c r="P147" i="4"/>
  <c r="Q147" i="4"/>
  <c r="R147" i="4"/>
  <c r="S147" i="4"/>
  <c r="T147" i="4"/>
  <c r="U147" i="4"/>
  <c r="V147" i="4"/>
  <c r="O148" i="4"/>
  <c r="P148" i="4"/>
  <c r="Q148" i="4"/>
  <c r="R148" i="4"/>
  <c r="S148" i="4"/>
  <c r="T148" i="4"/>
  <c r="U148" i="4"/>
  <c r="V148" i="4"/>
  <c r="O149" i="4"/>
  <c r="P149" i="4"/>
  <c r="Q149" i="4"/>
  <c r="R149" i="4"/>
  <c r="S149" i="4"/>
  <c r="T149" i="4"/>
  <c r="U149" i="4"/>
  <c r="V149" i="4"/>
  <c r="O150" i="4"/>
  <c r="P150" i="4"/>
  <c r="Q150" i="4"/>
  <c r="R150" i="4"/>
  <c r="S150" i="4"/>
  <c r="T150" i="4"/>
  <c r="U150" i="4"/>
  <c r="V150" i="4"/>
  <c r="O155" i="4"/>
  <c r="P155" i="4"/>
  <c r="Q155" i="4"/>
  <c r="R155" i="4"/>
  <c r="S155" i="4"/>
  <c r="T155" i="4"/>
  <c r="U155" i="4"/>
  <c r="V155" i="4"/>
  <c r="O156" i="4"/>
  <c r="P156" i="4"/>
  <c r="Q156" i="4"/>
  <c r="R156" i="4"/>
  <c r="S156" i="4"/>
  <c r="T156" i="4"/>
  <c r="U156" i="4"/>
  <c r="V156" i="4"/>
  <c r="O157" i="4"/>
  <c r="P157" i="4"/>
  <c r="Q157" i="4"/>
  <c r="R157" i="4"/>
  <c r="S157" i="4"/>
  <c r="T157" i="4"/>
  <c r="U157" i="4"/>
  <c r="V157" i="4"/>
  <c r="O158" i="4"/>
  <c r="P158" i="4"/>
  <c r="Q158" i="4"/>
  <c r="R158" i="4"/>
  <c r="S158" i="4"/>
  <c r="T158" i="4"/>
  <c r="U158" i="4"/>
  <c r="V158" i="4"/>
  <c r="O159" i="4"/>
  <c r="P159" i="4"/>
  <c r="Q159" i="4"/>
  <c r="R159" i="4"/>
  <c r="S159" i="4"/>
  <c r="T159" i="4"/>
  <c r="U159" i="4"/>
  <c r="V159" i="4"/>
  <c r="O160" i="4"/>
  <c r="P160" i="4"/>
  <c r="Q160" i="4"/>
  <c r="R160" i="4"/>
  <c r="S160" i="4"/>
  <c r="T160" i="4"/>
  <c r="U160" i="4"/>
  <c r="V160" i="4"/>
  <c r="O161" i="4"/>
  <c r="P161" i="4"/>
  <c r="Q161" i="4"/>
  <c r="R161" i="4"/>
  <c r="S161" i="4"/>
  <c r="T161" i="4"/>
  <c r="U161" i="4"/>
  <c r="V161" i="4"/>
  <c r="O162" i="4"/>
  <c r="P162" i="4"/>
  <c r="Q162" i="4"/>
  <c r="R162" i="4"/>
  <c r="S162" i="4"/>
  <c r="T162" i="4"/>
  <c r="U162" i="4"/>
  <c r="V162" i="4"/>
  <c r="O163" i="4"/>
  <c r="P163" i="4"/>
  <c r="Q163" i="4"/>
  <c r="R163" i="4"/>
  <c r="S163" i="4"/>
  <c r="T163" i="4"/>
  <c r="U163" i="4"/>
  <c r="V163" i="4"/>
  <c r="O164" i="4"/>
  <c r="P164" i="4"/>
  <c r="Q164" i="4"/>
  <c r="R164" i="4"/>
  <c r="S164" i="4"/>
  <c r="T164" i="4"/>
  <c r="U164" i="4"/>
  <c r="V164" i="4"/>
  <c r="O165" i="4"/>
  <c r="P165" i="4"/>
  <c r="Q165" i="4"/>
  <c r="R165" i="4"/>
  <c r="S165" i="4"/>
  <c r="T165" i="4"/>
  <c r="U165" i="4"/>
  <c r="V165" i="4"/>
  <c r="O170" i="4"/>
  <c r="P170" i="4"/>
  <c r="Q170" i="4"/>
  <c r="R170" i="4"/>
  <c r="S170" i="4"/>
  <c r="T170" i="4"/>
  <c r="U170" i="4"/>
  <c r="V170" i="4"/>
  <c r="O171" i="4"/>
  <c r="P171" i="4"/>
  <c r="Q171" i="4"/>
  <c r="R171" i="4"/>
  <c r="S171" i="4"/>
  <c r="T171" i="4"/>
  <c r="U171" i="4"/>
  <c r="V171" i="4"/>
  <c r="O172" i="4"/>
  <c r="P172" i="4"/>
  <c r="Q172" i="4"/>
  <c r="R172" i="4"/>
  <c r="S172" i="4"/>
  <c r="T172" i="4"/>
  <c r="U172" i="4"/>
  <c r="V172" i="4"/>
  <c r="O173" i="4"/>
  <c r="P173" i="4"/>
  <c r="Q173" i="4"/>
  <c r="R173" i="4"/>
  <c r="S173" i="4"/>
  <c r="T173" i="4"/>
  <c r="U173" i="4"/>
  <c r="V173" i="4"/>
  <c r="O174" i="4"/>
  <c r="P174" i="4"/>
  <c r="Q174" i="4"/>
  <c r="R174" i="4"/>
  <c r="S174" i="4"/>
  <c r="T174" i="4"/>
  <c r="U174" i="4"/>
  <c r="V174" i="4"/>
  <c r="O175" i="4"/>
  <c r="P175" i="4"/>
  <c r="Q175" i="4"/>
  <c r="R175" i="4"/>
  <c r="S175" i="4"/>
  <c r="T175" i="4"/>
  <c r="U175" i="4"/>
  <c r="V175" i="4"/>
  <c r="O176" i="4"/>
  <c r="P176" i="4"/>
  <c r="Q176" i="4"/>
  <c r="R176" i="4"/>
  <c r="S176" i="4"/>
  <c r="T176" i="4"/>
  <c r="U176" i="4"/>
  <c r="V176" i="4"/>
  <c r="O177" i="4"/>
  <c r="P177" i="4"/>
  <c r="Q177" i="4"/>
  <c r="R177" i="4"/>
  <c r="S177" i="4"/>
  <c r="T177" i="4"/>
  <c r="U177" i="4"/>
  <c r="V177" i="4"/>
  <c r="O178" i="4"/>
  <c r="P178" i="4"/>
  <c r="Q178" i="4"/>
  <c r="R178" i="4"/>
  <c r="S178" i="4"/>
  <c r="T178" i="4"/>
  <c r="U178" i="4"/>
  <c r="V178" i="4"/>
  <c r="O179" i="4"/>
  <c r="P179" i="4"/>
  <c r="Q179" i="4"/>
  <c r="R179" i="4"/>
  <c r="S179" i="4"/>
  <c r="T179" i="4"/>
  <c r="U179" i="4"/>
  <c r="V179" i="4"/>
  <c r="O184" i="4"/>
  <c r="P184" i="4"/>
  <c r="Q184" i="4"/>
  <c r="R184" i="4"/>
  <c r="S184" i="4"/>
  <c r="T184" i="4"/>
  <c r="U184" i="4"/>
  <c r="V184" i="4"/>
  <c r="O185" i="4"/>
  <c r="P185" i="4"/>
  <c r="Q185" i="4"/>
  <c r="R185" i="4"/>
  <c r="S185" i="4"/>
  <c r="T185" i="4"/>
  <c r="U185" i="4"/>
  <c r="V185" i="4"/>
  <c r="O186" i="4"/>
  <c r="P186" i="4"/>
  <c r="Q186" i="4"/>
  <c r="R186" i="4"/>
  <c r="S186" i="4"/>
  <c r="T186" i="4"/>
  <c r="U186" i="4"/>
  <c r="V186" i="4"/>
  <c r="O187" i="4"/>
  <c r="P187" i="4"/>
  <c r="Q187" i="4"/>
  <c r="R187" i="4"/>
  <c r="S187" i="4"/>
  <c r="T187" i="4"/>
  <c r="U187" i="4"/>
  <c r="V187" i="4"/>
  <c r="O188" i="4"/>
  <c r="P188" i="4"/>
  <c r="Q188" i="4"/>
  <c r="R188" i="4"/>
  <c r="S188" i="4"/>
  <c r="T188" i="4"/>
  <c r="U188" i="4"/>
  <c r="V188" i="4"/>
  <c r="O189" i="4"/>
  <c r="P189" i="4"/>
  <c r="Q189" i="4"/>
  <c r="R189" i="4"/>
  <c r="S189" i="4"/>
  <c r="T189" i="4"/>
  <c r="U189" i="4"/>
  <c r="V189" i="4"/>
  <c r="O190" i="4"/>
  <c r="P190" i="4"/>
  <c r="Q190" i="4"/>
  <c r="R190" i="4"/>
  <c r="S190" i="4"/>
  <c r="T190" i="4"/>
  <c r="U190" i="4"/>
  <c r="V190" i="4"/>
  <c r="O191" i="4"/>
  <c r="P191" i="4"/>
  <c r="Q191" i="4"/>
  <c r="R191" i="4"/>
  <c r="S191" i="4"/>
  <c r="T191" i="4"/>
  <c r="U191" i="4"/>
  <c r="V191" i="4"/>
  <c r="O192" i="4"/>
  <c r="P192" i="4"/>
  <c r="Q192" i="4"/>
  <c r="R192" i="4"/>
  <c r="S192" i="4"/>
  <c r="T192" i="4"/>
  <c r="U192" i="4"/>
  <c r="V192" i="4"/>
  <c r="O193" i="4"/>
  <c r="P193" i="4"/>
  <c r="Q193" i="4"/>
  <c r="R193" i="4"/>
  <c r="S193" i="4"/>
  <c r="T193" i="4"/>
  <c r="U193" i="4"/>
  <c r="V193" i="4"/>
  <c r="O194" i="4"/>
  <c r="P194" i="4"/>
  <c r="Q194" i="4"/>
  <c r="R194" i="4"/>
  <c r="S194" i="4"/>
  <c r="T194" i="4"/>
  <c r="U194" i="4"/>
  <c r="V194" i="4"/>
  <c r="O199" i="4"/>
  <c r="P199" i="4"/>
  <c r="Q199" i="4"/>
  <c r="R199" i="4"/>
  <c r="S199" i="4"/>
  <c r="T199" i="4"/>
  <c r="U199" i="4"/>
  <c r="V199" i="4"/>
  <c r="O200" i="4"/>
  <c r="P200" i="4"/>
  <c r="Q200" i="4"/>
  <c r="R200" i="4"/>
  <c r="S200" i="4"/>
  <c r="T200" i="4"/>
  <c r="U200" i="4"/>
  <c r="V200" i="4"/>
  <c r="O201" i="4"/>
  <c r="P201" i="4"/>
  <c r="Q201" i="4"/>
  <c r="R201" i="4"/>
  <c r="S201" i="4"/>
  <c r="T201" i="4"/>
  <c r="U201" i="4"/>
  <c r="V201" i="4"/>
  <c r="O202" i="4"/>
  <c r="P202" i="4"/>
  <c r="Q202" i="4"/>
  <c r="R202" i="4"/>
  <c r="S202" i="4"/>
  <c r="T202" i="4"/>
  <c r="U202" i="4"/>
  <c r="V202" i="4"/>
  <c r="O203" i="4"/>
  <c r="P203" i="4"/>
  <c r="Q203" i="4"/>
  <c r="R203" i="4"/>
  <c r="S203" i="4"/>
  <c r="T203" i="4"/>
  <c r="U203" i="4"/>
  <c r="V203" i="4"/>
  <c r="O204" i="4"/>
  <c r="P204" i="4"/>
  <c r="Q204" i="4"/>
  <c r="R204" i="4"/>
  <c r="S204" i="4"/>
  <c r="T204" i="4"/>
  <c r="U204" i="4"/>
  <c r="V204" i="4"/>
  <c r="O205" i="4"/>
  <c r="P205" i="4"/>
  <c r="Q205" i="4"/>
  <c r="R205" i="4"/>
  <c r="S205" i="4"/>
  <c r="T205" i="4"/>
  <c r="U205" i="4"/>
  <c r="V205" i="4"/>
  <c r="O206" i="4"/>
  <c r="P206" i="4"/>
  <c r="Q206" i="4"/>
  <c r="R206" i="4"/>
  <c r="S206" i="4"/>
  <c r="T206" i="4"/>
  <c r="U206" i="4"/>
  <c r="V206" i="4"/>
  <c r="O207" i="4"/>
  <c r="P207" i="4"/>
  <c r="Q207" i="4"/>
  <c r="R207" i="4"/>
  <c r="S207" i="4"/>
  <c r="T207" i="4"/>
  <c r="U207" i="4"/>
  <c r="V207" i="4"/>
  <c r="O208" i="4"/>
  <c r="P208" i="4"/>
  <c r="Q208" i="4"/>
  <c r="R208" i="4"/>
  <c r="S208" i="4"/>
  <c r="T208" i="4"/>
  <c r="U208" i="4"/>
  <c r="V208" i="4"/>
  <c r="O209" i="4"/>
  <c r="P209" i="4"/>
  <c r="Q209" i="4"/>
  <c r="R209" i="4"/>
  <c r="S209" i="4"/>
  <c r="T209" i="4"/>
  <c r="U209" i="4"/>
  <c r="V209" i="4"/>
  <c r="O210" i="4"/>
  <c r="P210" i="4"/>
  <c r="Q210" i="4"/>
  <c r="R210" i="4"/>
  <c r="S210" i="4"/>
  <c r="T210" i="4"/>
  <c r="U210" i="4"/>
  <c r="V210" i="4"/>
  <c r="O211" i="4"/>
  <c r="P211" i="4"/>
  <c r="Q211" i="4"/>
  <c r="R211" i="4"/>
  <c r="S211" i="4"/>
  <c r="T211" i="4"/>
  <c r="U211" i="4"/>
  <c r="V211" i="4"/>
  <c r="O216" i="4"/>
  <c r="P216" i="4"/>
  <c r="Q216" i="4"/>
  <c r="R216" i="4"/>
  <c r="S216" i="4"/>
  <c r="T216" i="4"/>
  <c r="U216" i="4"/>
  <c r="V216" i="4"/>
  <c r="O217" i="4"/>
  <c r="P217" i="4"/>
  <c r="Q217" i="4"/>
  <c r="R217" i="4"/>
  <c r="S217" i="4"/>
  <c r="T217" i="4"/>
  <c r="U217" i="4"/>
  <c r="V217" i="4"/>
  <c r="O218" i="4"/>
  <c r="P218" i="4"/>
  <c r="Q218" i="4"/>
  <c r="R218" i="4"/>
  <c r="S218" i="4"/>
  <c r="T218" i="4"/>
  <c r="U218" i="4"/>
  <c r="V218" i="4"/>
  <c r="O219" i="4"/>
  <c r="P219" i="4"/>
  <c r="Q219" i="4"/>
  <c r="R219" i="4"/>
  <c r="S219" i="4"/>
  <c r="T219" i="4"/>
  <c r="U219" i="4"/>
  <c r="V219" i="4"/>
  <c r="O220" i="4"/>
  <c r="P220" i="4"/>
  <c r="Q220" i="4"/>
  <c r="R220" i="4"/>
  <c r="S220" i="4"/>
  <c r="T220" i="4"/>
  <c r="U220" i="4"/>
  <c r="V220" i="4"/>
  <c r="O221" i="4"/>
  <c r="P221" i="4"/>
  <c r="Q221" i="4"/>
  <c r="R221" i="4"/>
  <c r="S221" i="4"/>
  <c r="T221" i="4"/>
  <c r="U221" i="4"/>
  <c r="V221" i="4"/>
  <c r="O222" i="4"/>
  <c r="P222" i="4"/>
  <c r="Q222" i="4"/>
  <c r="R222" i="4"/>
  <c r="S222" i="4"/>
  <c r="T222" i="4"/>
  <c r="U222" i="4"/>
  <c r="V222" i="4"/>
  <c r="O223" i="4"/>
  <c r="P223" i="4"/>
  <c r="Q223" i="4"/>
  <c r="R223" i="4"/>
  <c r="S223" i="4"/>
  <c r="T223" i="4"/>
  <c r="U223" i="4"/>
  <c r="V223" i="4"/>
  <c r="O224" i="4"/>
  <c r="P224" i="4"/>
  <c r="Q224" i="4"/>
  <c r="R224" i="4"/>
  <c r="S224" i="4"/>
  <c r="T224" i="4"/>
  <c r="U224" i="4"/>
  <c r="V224" i="4"/>
  <c r="O225" i="4"/>
  <c r="P225" i="4"/>
  <c r="Q225" i="4"/>
  <c r="R225" i="4"/>
  <c r="S225" i="4"/>
  <c r="T225" i="4"/>
  <c r="U225" i="4"/>
  <c r="V225" i="4"/>
  <c r="O230" i="4"/>
  <c r="P230" i="4"/>
  <c r="Q230" i="4"/>
  <c r="R230" i="4"/>
  <c r="S230" i="4"/>
  <c r="T230" i="4"/>
  <c r="U230" i="4"/>
  <c r="V230" i="4"/>
  <c r="O231" i="4"/>
  <c r="P231" i="4"/>
  <c r="Q231" i="4"/>
  <c r="R231" i="4"/>
  <c r="S231" i="4"/>
  <c r="T231" i="4"/>
  <c r="U231" i="4"/>
  <c r="V231" i="4"/>
  <c r="O232" i="4"/>
  <c r="P232" i="4"/>
  <c r="Q232" i="4"/>
  <c r="R232" i="4"/>
  <c r="S232" i="4"/>
  <c r="T232" i="4"/>
  <c r="U232" i="4"/>
  <c r="V232" i="4"/>
  <c r="O233" i="4"/>
  <c r="P233" i="4"/>
  <c r="Q233" i="4"/>
  <c r="R233" i="4"/>
  <c r="S233" i="4"/>
  <c r="T233" i="4"/>
  <c r="U233" i="4"/>
  <c r="V233" i="4"/>
  <c r="O234" i="4"/>
  <c r="P234" i="4"/>
  <c r="Q234" i="4"/>
  <c r="R234" i="4"/>
  <c r="S234" i="4"/>
  <c r="T234" i="4"/>
  <c r="U234" i="4"/>
  <c r="V234" i="4"/>
  <c r="O235" i="4"/>
  <c r="P235" i="4"/>
  <c r="Q235" i="4"/>
  <c r="R235" i="4"/>
  <c r="S235" i="4"/>
  <c r="T235" i="4"/>
  <c r="U235" i="4"/>
  <c r="V235" i="4"/>
  <c r="O236" i="4"/>
  <c r="P236" i="4"/>
  <c r="Q236" i="4"/>
  <c r="R236" i="4"/>
  <c r="S236" i="4"/>
  <c r="T236" i="4"/>
  <c r="U236" i="4"/>
  <c r="V236" i="4"/>
  <c r="O237" i="4"/>
  <c r="P237" i="4"/>
  <c r="Q237" i="4"/>
  <c r="R237" i="4"/>
  <c r="S237" i="4"/>
  <c r="T237" i="4"/>
  <c r="U237" i="4"/>
  <c r="V237" i="4"/>
  <c r="O238" i="4"/>
  <c r="P238" i="4"/>
  <c r="Q238" i="4"/>
  <c r="R238" i="4"/>
  <c r="S238" i="4"/>
  <c r="T238" i="4"/>
  <c r="U238" i="4"/>
  <c r="V238" i="4"/>
  <c r="O239" i="4"/>
  <c r="P239" i="4"/>
  <c r="Q239" i="4"/>
  <c r="R239" i="4"/>
  <c r="S239" i="4"/>
  <c r="T239" i="4"/>
  <c r="U239" i="4"/>
  <c r="V239" i="4"/>
  <c r="O240" i="4"/>
  <c r="P240" i="4"/>
  <c r="Q240" i="4"/>
  <c r="R240" i="4"/>
  <c r="S240" i="4"/>
  <c r="T240" i="4"/>
  <c r="U240" i="4"/>
  <c r="V240" i="4"/>
  <c r="O245" i="4"/>
  <c r="P245" i="4"/>
  <c r="Q245" i="4"/>
  <c r="R245" i="4"/>
  <c r="S245" i="4"/>
  <c r="T245" i="4"/>
  <c r="U245" i="4"/>
  <c r="V245" i="4"/>
  <c r="O246" i="4"/>
  <c r="P246" i="4"/>
  <c r="Q246" i="4"/>
  <c r="R246" i="4"/>
  <c r="S246" i="4"/>
  <c r="T246" i="4"/>
  <c r="U246" i="4"/>
  <c r="V246" i="4"/>
  <c r="O247" i="4"/>
  <c r="P247" i="4"/>
  <c r="Q247" i="4"/>
  <c r="R247" i="4"/>
  <c r="S247" i="4"/>
  <c r="T247" i="4"/>
  <c r="U247" i="4"/>
  <c r="V247" i="4"/>
  <c r="O248" i="4"/>
  <c r="P248" i="4"/>
  <c r="Q248" i="4"/>
  <c r="R248" i="4"/>
  <c r="S248" i="4"/>
  <c r="T248" i="4"/>
  <c r="U248" i="4"/>
  <c r="V248" i="4"/>
  <c r="O249" i="4"/>
  <c r="P249" i="4"/>
  <c r="Q249" i="4"/>
  <c r="R249" i="4"/>
  <c r="S249" i="4"/>
  <c r="T249" i="4"/>
  <c r="U249" i="4"/>
  <c r="V249" i="4"/>
  <c r="O250" i="4"/>
  <c r="P250" i="4"/>
  <c r="Q250" i="4"/>
  <c r="R250" i="4"/>
  <c r="S250" i="4"/>
  <c r="T250" i="4"/>
  <c r="U250" i="4"/>
  <c r="V250" i="4"/>
  <c r="O251" i="4"/>
  <c r="P251" i="4"/>
  <c r="Q251" i="4"/>
  <c r="R251" i="4"/>
  <c r="S251" i="4"/>
  <c r="T251" i="4"/>
  <c r="U251" i="4"/>
  <c r="V251" i="4"/>
  <c r="O252" i="4"/>
  <c r="P252" i="4"/>
  <c r="Q252" i="4"/>
  <c r="R252" i="4"/>
  <c r="S252" i="4"/>
  <c r="T252" i="4"/>
  <c r="U252" i="4"/>
  <c r="V252" i="4"/>
  <c r="O253" i="4"/>
  <c r="P253" i="4"/>
  <c r="Q253" i="4"/>
  <c r="R253" i="4"/>
  <c r="S253" i="4"/>
  <c r="T253" i="4"/>
  <c r="U253" i="4"/>
  <c r="V253" i="4"/>
  <c r="O258" i="4"/>
  <c r="P258" i="4"/>
  <c r="Q258" i="4"/>
  <c r="R258" i="4"/>
  <c r="S258" i="4"/>
  <c r="T258" i="4"/>
  <c r="U258" i="4"/>
  <c r="V258" i="4"/>
  <c r="O259" i="4"/>
  <c r="P259" i="4"/>
  <c r="Q259" i="4"/>
  <c r="R259" i="4"/>
  <c r="S259" i="4"/>
  <c r="T259" i="4"/>
  <c r="U259" i="4"/>
  <c r="V259" i="4"/>
  <c r="O260" i="4"/>
  <c r="P260" i="4"/>
  <c r="Q260" i="4"/>
  <c r="R260" i="4"/>
  <c r="S260" i="4"/>
  <c r="T260" i="4"/>
  <c r="U260" i="4"/>
  <c r="V260" i="4"/>
  <c r="O261" i="4"/>
  <c r="P261" i="4"/>
  <c r="Q261" i="4"/>
  <c r="R261" i="4"/>
  <c r="S261" i="4"/>
  <c r="T261" i="4"/>
  <c r="U261" i="4"/>
  <c r="V261" i="4"/>
  <c r="O262" i="4"/>
  <c r="P262" i="4"/>
  <c r="Q262" i="4"/>
  <c r="R262" i="4"/>
  <c r="S262" i="4"/>
  <c r="T262" i="4"/>
  <c r="U262" i="4"/>
  <c r="V262" i="4"/>
  <c r="O263" i="4"/>
  <c r="P263" i="4"/>
  <c r="Q263" i="4"/>
  <c r="R263" i="4"/>
  <c r="S263" i="4"/>
  <c r="T263" i="4"/>
  <c r="U263" i="4"/>
  <c r="V263" i="4"/>
  <c r="O264" i="4"/>
  <c r="P264" i="4"/>
  <c r="Q264" i="4"/>
  <c r="R264" i="4"/>
  <c r="S264" i="4"/>
  <c r="T264" i="4"/>
  <c r="U264" i="4"/>
  <c r="V264" i="4"/>
  <c r="O265" i="4"/>
  <c r="P265" i="4"/>
  <c r="Q265" i="4"/>
  <c r="R265" i="4"/>
  <c r="S265" i="4"/>
  <c r="T265" i="4"/>
  <c r="U265" i="4"/>
  <c r="V265" i="4"/>
  <c r="O266" i="4"/>
  <c r="P266" i="4"/>
  <c r="Q266" i="4"/>
  <c r="R266" i="4"/>
  <c r="S266" i="4"/>
  <c r="T266" i="4"/>
  <c r="U266" i="4"/>
  <c r="V266" i="4"/>
  <c r="O271" i="4"/>
  <c r="P271" i="4"/>
  <c r="Q271" i="4"/>
  <c r="R271" i="4"/>
  <c r="S271" i="4"/>
  <c r="T271" i="4"/>
  <c r="U271" i="4"/>
  <c r="V271" i="4"/>
  <c r="O272" i="4"/>
  <c r="P272" i="4"/>
  <c r="Q272" i="4"/>
  <c r="R272" i="4"/>
  <c r="S272" i="4"/>
  <c r="T272" i="4"/>
  <c r="U272" i="4"/>
  <c r="V272" i="4"/>
  <c r="O273" i="4"/>
  <c r="P273" i="4"/>
  <c r="Q273" i="4"/>
  <c r="R273" i="4"/>
  <c r="S273" i="4"/>
  <c r="T273" i="4"/>
  <c r="U273" i="4"/>
  <c r="V273" i="4"/>
  <c r="O274" i="4"/>
  <c r="P274" i="4"/>
  <c r="Q274" i="4"/>
  <c r="R274" i="4"/>
  <c r="S274" i="4"/>
  <c r="T274" i="4"/>
  <c r="U274" i="4"/>
  <c r="V274" i="4"/>
  <c r="O275" i="4"/>
  <c r="P275" i="4"/>
  <c r="Q275" i="4"/>
  <c r="R275" i="4"/>
  <c r="S275" i="4"/>
  <c r="T275" i="4"/>
  <c r="U275" i="4"/>
  <c r="V275" i="4"/>
  <c r="O276" i="4"/>
  <c r="P276" i="4"/>
  <c r="Q276" i="4"/>
  <c r="R276" i="4"/>
  <c r="S276" i="4"/>
  <c r="T276" i="4"/>
  <c r="U276" i="4"/>
  <c r="V276" i="4"/>
  <c r="O277" i="4"/>
  <c r="P277" i="4"/>
  <c r="Q277" i="4"/>
  <c r="R277" i="4"/>
  <c r="S277" i="4"/>
  <c r="T277" i="4"/>
  <c r="U277" i="4"/>
  <c r="V277" i="4"/>
  <c r="O278" i="4"/>
  <c r="P278" i="4"/>
  <c r="Q278" i="4"/>
  <c r="R278" i="4"/>
  <c r="S278" i="4"/>
  <c r="T278" i="4"/>
  <c r="U278" i="4"/>
  <c r="V278" i="4"/>
  <c r="O279" i="4"/>
  <c r="P279" i="4"/>
  <c r="Q279" i="4"/>
  <c r="R279" i="4"/>
  <c r="S279" i="4"/>
  <c r="T279" i="4"/>
  <c r="U279" i="4"/>
  <c r="V279" i="4"/>
  <c r="O280" i="4"/>
  <c r="P280" i="4"/>
  <c r="Q280" i="4"/>
  <c r="R280" i="4"/>
  <c r="S280" i="4"/>
  <c r="T280" i="4"/>
  <c r="U280" i="4"/>
  <c r="V280" i="4"/>
  <c r="O281" i="4"/>
  <c r="P281" i="4"/>
  <c r="Q281" i="4"/>
  <c r="R281" i="4"/>
  <c r="S281" i="4"/>
  <c r="T281" i="4"/>
  <c r="U281" i="4"/>
  <c r="V281" i="4"/>
  <c r="O286" i="4"/>
  <c r="P286" i="4"/>
  <c r="Q286" i="4"/>
  <c r="R286" i="4"/>
  <c r="S286" i="4"/>
  <c r="T286" i="4"/>
  <c r="U286" i="4"/>
  <c r="V286" i="4"/>
  <c r="O287" i="4"/>
  <c r="P287" i="4"/>
  <c r="Q287" i="4"/>
  <c r="R287" i="4"/>
  <c r="S287" i="4"/>
  <c r="T287" i="4"/>
  <c r="U287" i="4"/>
  <c r="V287" i="4"/>
  <c r="O288" i="4"/>
  <c r="P288" i="4"/>
  <c r="Q288" i="4"/>
  <c r="R288" i="4"/>
  <c r="S288" i="4"/>
  <c r="T288" i="4"/>
  <c r="U288" i="4"/>
  <c r="V288" i="4"/>
  <c r="O289" i="4"/>
  <c r="P289" i="4"/>
  <c r="Q289" i="4"/>
  <c r="R289" i="4"/>
  <c r="S289" i="4"/>
  <c r="T289" i="4"/>
  <c r="U289" i="4"/>
  <c r="V289" i="4"/>
  <c r="O290" i="4"/>
  <c r="P290" i="4"/>
  <c r="Q290" i="4"/>
  <c r="R290" i="4"/>
  <c r="S290" i="4"/>
  <c r="T290" i="4"/>
  <c r="U290" i="4"/>
  <c r="V290" i="4"/>
  <c r="O291" i="4"/>
  <c r="P291" i="4"/>
  <c r="Q291" i="4"/>
  <c r="R291" i="4"/>
  <c r="S291" i="4"/>
  <c r="T291" i="4"/>
  <c r="U291" i="4"/>
  <c r="V291" i="4"/>
  <c r="O292" i="4"/>
  <c r="P292" i="4"/>
  <c r="Q292" i="4"/>
  <c r="R292" i="4"/>
  <c r="S292" i="4"/>
  <c r="T292" i="4"/>
  <c r="U292" i="4"/>
  <c r="V292" i="4"/>
  <c r="O293" i="4"/>
  <c r="P293" i="4"/>
  <c r="Q293" i="4"/>
  <c r="R293" i="4"/>
  <c r="S293" i="4"/>
  <c r="T293" i="4"/>
  <c r="U293" i="4"/>
  <c r="V293" i="4"/>
  <c r="O298" i="4"/>
  <c r="P298" i="4"/>
  <c r="Q298" i="4"/>
  <c r="R298" i="4"/>
  <c r="S298" i="4"/>
  <c r="T298" i="4"/>
  <c r="U298" i="4"/>
  <c r="V298" i="4"/>
  <c r="O299" i="4"/>
  <c r="P299" i="4"/>
  <c r="Q299" i="4"/>
  <c r="R299" i="4"/>
  <c r="S299" i="4"/>
  <c r="T299" i="4"/>
  <c r="U299" i="4"/>
  <c r="V299" i="4"/>
  <c r="O300" i="4"/>
  <c r="P300" i="4"/>
  <c r="Q300" i="4"/>
  <c r="R300" i="4"/>
  <c r="S300" i="4"/>
  <c r="T300" i="4"/>
  <c r="U300" i="4"/>
  <c r="V300" i="4"/>
  <c r="O301" i="4"/>
  <c r="P301" i="4"/>
  <c r="Q301" i="4"/>
  <c r="R301" i="4"/>
  <c r="S301" i="4"/>
  <c r="T301" i="4"/>
  <c r="U301" i="4"/>
  <c r="V301" i="4"/>
  <c r="O302" i="4"/>
  <c r="P302" i="4"/>
  <c r="Q302" i="4"/>
  <c r="R302" i="4"/>
  <c r="S302" i="4"/>
  <c r="T302" i="4"/>
  <c r="U302" i="4"/>
  <c r="V302" i="4"/>
  <c r="O303" i="4"/>
  <c r="P303" i="4"/>
  <c r="Q303" i="4"/>
  <c r="R303" i="4"/>
  <c r="S303" i="4"/>
  <c r="T303" i="4"/>
  <c r="U303" i="4"/>
  <c r="V303" i="4"/>
  <c r="O304" i="4"/>
  <c r="P304" i="4"/>
  <c r="Q304" i="4"/>
  <c r="R304" i="4"/>
  <c r="S304" i="4"/>
  <c r="T304" i="4"/>
  <c r="U304" i="4"/>
  <c r="V304" i="4"/>
  <c r="O305" i="4"/>
  <c r="P305" i="4"/>
  <c r="Q305" i="4"/>
  <c r="R305" i="4"/>
  <c r="S305" i="4"/>
  <c r="T305" i="4"/>
  <c r="U305" i="4"/>
  <c r="V305" i="4"/>
  <c r="O306" i="4"/>
  <c r="P306" i="4"/>
  <c r="Q306" i="4"/>
  <c r="R306" i="4"/>
  <c r="S306" i="4"/>
  <c r="T306" i="4"/>
  <c r="U306" i="4"/>
  <c r="V306" i="4"/>
  <c r="O307" i="4"/>
  <c r="P307" i="4"/>
  <c r="Q307" i="4"/>
  <c r="R307" i="4"/>
  <c r="S307" i="4"/>
  <c r="T307" i="4"/>
  <c r="U307" i="4"/>
  <c r="V307" i="4"/>
  <c r="O308" i="4"/>
  <c r="P308" i="4"/>
  <c r="Q308" i="4"/>
  <c r="R308" i="4"/>
  <c r="S308" i="4"/>
  <c r="T308" i="4"/>
  <c r="U308" i="4"/>
  <c r="V308" i="4"/>
  <c r="O313" i="4"/>
  <c r="P313" i="4"/>
  <c r="Q313" i="4"/>
  <c r="R313" i="4"/>
  <c r="S313" i="4"/>
  <c r="T313" i="4"/>
  <c r="U313" i="4"/>
  <c r="V313" i="4"/>
  <c r="O314" i="4"/>
  <c r="P314" i="4"/>
  <c r="Q314" i="4"/>
  <c r="R314" i="4"/>
  <c r="S314" i="4"/>
  <c r="T314" i="4"/>
  <c r="U314" i="4"/>
  <c r="V314" i="4"/>
  <c r="O315" i="4"/>
  <c r="P315" i="4"/>
  <c r="Q315" i="4"/>
  <c r="R315" i="4"/>
  <c r="S315" i="4"/>
  <c r="T315" i="4"/>
  <c r="U315" i="4"/>
  <c r="V315" i="4"/>
  <c r="O316" i="4"/>
  <c r="P316" i="4"/>
  <c r="Q316" i="4"/>
  <c r="R316" i="4"/>
  <c r="S316" i="4"/>
  <c r="T316" i="4"/>
  <c r="U316" i="4"/>
  <c r="V316" i="4"/>
  <c r="O317" i="4"/>
  <c r="P317" i="4"/>
  <c r="Q317" i="4"/>
  <c r="R317" i="4"/>
  <c r="S317" i="4"/>
  <c r="T317" i="4"/>
  <c r="U317" i="4"/>
  <c r="V317" i="4"/>
  <c r="O318" i="4"/>
  <c r="P318" i="4"/>
  <c r="Q318" i="4"/>
  <c r="R318" i="4"/>
  <c r="S318" i="4"/>
  <c r="T318" i="4"/>
  <c r="U318" i="4"/>
  <c r="V318" i="4"/>
  <c r="O319" i="4"/>
  <c r="P319" i="4"/>
  <c r="Q319" i="4"/>
  <c r="R319" i="4"/>
  <c r="S319" i="4"/>
  <c r="T319" i="4"/>
  <c r="U319" i="4"/>
  <c r="V319" i="4"/>
  <c r="O320" i="4"/>
  <c r="P320" i="4"/>
  <c r="Q320" i="4"/>
  <c r="R320" i="4"/>
  <c r="S320" i="4"/>
  <c r="T320" i="4"/>
  <c r="U320" i="4"/>
  <c r="V320" i="4"/>
  <c r="O321" i="4"/>
  <c r="P321" i="4"/>
  <c r="Q321" i="4"/>
  <c r="R321" i="4"/>
  <c r="S321" i="4"/>
  <c r="T321" i="4"/>
  <c r="U321" i="4"/>
  <c r="V321" i="4"/>
  <c r="O322" i="4"/>
  <c r="P322" i="4"/>
  <c r="Q322" i="4"/>
  <c r="R322" i="4"/>
  <c r="S322" i="4"/>
  <c r="T322" i="4"/>
  <c r="U322" i="4"/>
  <c r="V322" i="4"/>
  <c r="O323" i="4"/>
  <c r="P323" i="4"/>
  <c r="Q323" i="4"/>
  <c r="R323" i="4"/>
  <c r="S323" i="4"/>
  <c r="T323" i="4"/>
  <c r="U323" i="4"/>
  <c r="V323" i="4"/>
  <c r="O328" i="4"/>
  <c r="P328" i="4"/>
  <c r="Q328" i="4"/>
  <c r="R328" i="4"/>
  <c r="S328" i="4"/>
  <c r="T328" i="4"/>
  <c r="U328" i="4"/>
  <c r="V328" i="4"/>
  <c r="O329" i="4"/>
  <c r="P329" i="4"/>
  <c r="Q329" i="4"/>
  <c r="R329" i="4"/>
  <c r="S329" i="4"/>
  <c r="T329" i="4"/>
  <c r="U329" i="4"/>
  <c r="V329" i="4"/>
  <c r="O330" i="4"/>
  <c r="P330" i="4"/>
  <c r="Q330" i="4"/>
  <c r="R330" i="4"/>
  <c r="S330" i="4"/>
  <c r="T330" i="4"/>
  <c r="U330" i="4"/>
  <c r="V330" i="4"/>
  <c r="O331" i="4"/>
  <c r="P331" i="4"/>
  <c r="Q331" i="4"/>
  <c r="R331" i="4"/>
  <c r="S331" i="4"/>
  <c r="T331" i="4"/>
  <c r="U331" i="4"/>
  <c r="V331" i="4"/>
  <c r="O332" i="4"/>
  <c r="P332" i="4"/>
  <c r="Q332" i="4"/>
  <c r="R332" i="4"/>
  <c r="S332" i="4"/>
  <c r="T332" i="4"/>
  <c r="U332" i="4"/>
  <c r="V332" i="4"/>
  <c r="O333" i="4"/>
  <c r="P333" i="4"/>
  <c r="Q333" i="4"/>
  <c r="R333" i="4"/>
  <c r="S333" i="4"/>
  <c r="T333" i="4"/>
  <c r="U333" i="4"/>
  <c r="V333" i="4"/>
  <c r="O334" i="4"/>
  <c r="P334" i="4"/>
  <c r="Q334" i="4"/>
  <c r="R334" i="4"/>
  <c r="S334" i="4"/>
  <c r="T334" i="4"/>
  <c r="U334" i="4"/>
  <c r="V334" i="4"/>
  <c r="O335" i="4"/>
  <c r="P335" i="4"/>
  <c r="Q335" i="4"/>
  <c r="R335" i="4"/>
  <c r="S335" i="4"/>
  <c r="T335" i="4"/>
  <c r="U335" i="4"/>
  <c r="V335" i="4"/>
  <c r="O336" i="4"/>
  <c r="P336" i="4"/>
  <c r="Q336" i="4"/>
  <c r="R336" i="4"/>
  <c r="S336" i="4"/>
  <c r="T336" i="4"/>
  <c r="U336" i="4"/>
  <c r="V336" i="4"/>
  <c r="O337" i="4"/>
  <c r="P337" i="4"/>
  <c r="Q337" i="4"/>
  <c r="R337" i="4"/>
  <c r="S337" i="4"/>
  <c r="T337" i="4"/>
  <c r="U337" i="4"/>
  <c r="V337" i="4"/>
  <c r="O338" i="4"/>
  <c r="P338" i="4"/>
  <c r="Q338" i="4"/>
  <c r="R338" i="4"/>
  <c r="S338" i="4"/>
  <c r="T338" i="4"/>
  <c r="U338" i="4"/>
  <c r="V338" i="4"/>
  <c r="O343" i="4"/>
  <c r="P343" i="4"/>
  <c r="Q343" i="4"/>
  <c r="R343" i="4"/>
  <c r="S343" i="4"/>
  <c r="T343" i="4"/>
  <c r="U343" i="4"/>
  <c r="V343" i="4"/>
  <c r="O344" i="4"/>
  <c r="P344" i="4"/>
  <c r="Q344" i="4"/>
  <c r="R344" i="4"/>
  <c r="S344" i="4"/>
  <c r="T344" i="4"/>
  <c r="U344" i="4"/>
  <c r="V344" i="4"/>
  <c r="O345" i="4"/>
  <c r="P345" i="4"/>
  <c r="Q345" i="4"/>
  <c r="R345" i="4"/>
  <c r="S345" i="4"/>
  <c r="T345" i="4"/>
  <c r="U345" i="4"/>
  <c r="V345" i="4"/>
  <c r="O346" i="4"/>
  <c r="P346" i="4"/>
  <c r="Q346" i="4"/>
  <c r="R346" i="4"/>
  <c r="S346" i="4"/>
  <c r="T346" i="4"/>
  <c r="U346" i="4"/>
  <c r="V346" i="4"/>
  <c r="O347" i="4"/>
  <c r="P347" i="4"/>
  <c r="Q347" i="4"/>
  <c r="R347" i="4"/>
  <c r="S347" i="4"/>
  <c r="T347" i="4"/>
  <c r="U347" i="4"/>
  <c r="V347" i="4"/>
  <c r="O348" i="4"/>
  <c r="P348" i="4"/>
  <c r="Q348" i="4"/>
  <c r="R348" i="4"/>
  <c r="S348" i="4"/>
  <c r="T348" i="4"/>
  <c r="U348" i="4"/>
  <c r="V348" i="4"/>
  <c r="O349" i="4"/>
  <c r="P349" i="4"/>
  <c r="Q349" i="4"/>
  <c r="R349" i="4"/>
  <c r="S349" i="4"/>
  <c r="T349" i="4"/>
  <c r="U349" i="4"/>
  <c r="V349" i="4"/>
  <c r="O350" i="4"/>
  <c r="P350" i="4"/>
  <c r="Q350" i="4"/>
  <c r="R350" i="4"/>
  <c r="S350" i="4"/>
  <c r="T350" i="4"/>
  <c r="U350" i="4"/>
  <c r="V350" i="4"/>
  <c r="O351" i="4"/>
  <c r="P351" i="4"/>
  <c r="Q351" i="4"/>
  <c r="R351" i="4"/>
  <c r="S351" i="4"/>
  <c r="T351" i="4"/>
  <c r="U351" i="4"/>
  <c r="V351" i="4"/>
  <c r="O352" i="4"/>
  <c r="P352" i="4"/>
  <c r="Q352" i="4"/>
  <c r="R352" i="4"/>
  <c r="S352" i="4"/>
  <c r="T352" i="4"/>
  <c r="U352" i="4"/>
  <c r="V352" i="4"/>
  <c r="O353" i="4"/>
  <c r="P353" i="4"/>
  <c r="Q353" i="4"/>
  <c r="R353" i="4"/>
  <c r="S353" i="4"/>
  <c r="T353" i="4"/>
  <c r="U353" i="4"/>
  <c r="V353" i="4"/>
  <c r="O354" i="4"/>
  <c r="P354" i="4"/>
  <c r="Q354" i="4"/>
  <c r="R354" i="4"/>
  <c r="S354" i="4"/>
  <c r="T354" i="4"/>
  <c r="U354" i="4"/>
  <c r="V354" i="4"/>
  <c r="O359" i="4"/>
  <c r="P359" i="4"/>
  <c r="Q359" i="4"/>
  <c r="R359" i="4"/>
  <c r="S359" i="4"/>
  <c r="T359" i="4"/>
  <c r="U359" i="4"/>
  <c r="V359" i="4"/>
  <c r="O360" i="4"/>
  <c r="P360" i="4"/>
  <c r="Q360" i="4"/>
  <c r="R360" i="4"/>
  <c r="S360" i="4"/>
  <c r="T360" i="4"/>
  <c r="U360" i="4"/>
  <c r="V360" i="4"/>
  <c r="O361" i="4"/>
  <c r="P361" i="4"/>
  <c r="Q361" i="4"/>
  <c r="R361" i="4"/>
  <c r="S361" i="4"/>
  <c r="T361" i="4"/>
  <c r="U361" i="4"/>
  <c r="V361" i="4"/>
  <c r="O362" i="4"/>
  <c r="P362" i="4"/>
  <c r="Q362" i="4"/>
  <c r="R362" i="4"/>
  <c r="S362" i="4"/>
  <c r="T362" i="4"/>
  <c r="U362" i="4"/>
  <c r="V362" i="4"/>
  <c r="O363" i="4"/>
  <c r="P363" i="4"/>
  <c r="Q363" i="4"/>
  <c r="R363" i="4"/>
  <c r="S363" i="4"/>
  <c r="T363" i="4"/>
  <c r="U363" i="4"/>
  <c r="V363" i="4"/>
  <c r="O364" i="4"/>
  <c r="P364" i="4"/>
  <c r="Q364" i="4"/>
  <c r="R364" i="4"/>
  <c r="S364" i="4"/>
  <c r="T364" i="4"/>
  <c r="U364" i="4"/>
  <c r="V364" i="4"/>
  <c r="O365" i="4"/>
  <c r="P365" i="4"/>
  <c r="Q365" i="4"/>
  <c r="R365" i="4"/>
  <c r="S365" i="4"/>
  <c r="T365" i="4"/>
  <c r="U365" i="4"/>
  <c r="V365" i="4"/>
  <c r="O370" i="4"/>
  <c r="P370" i="4"/>
  <c r="Q370" i="4"/>
  <c r="R370" i="4"/>
  <c r="S370" i="4"/>
  <c r="T370" i="4"/>
  <c r="U370" i="4"/>
  <c r="V370" i="4"/>
  <c r="O371" i="4"/>
  <c r="P371" i="4"/>
  <c r="Q371" i="4"/>
  <c r="R371" i="4"/>
  <c r="S371" i="4"/>
  <c r="T371" i="4"/>
  <c r="U371" i="4"/>
  <c r="V371" i="4"/>
  <c r="O372" i="4"/>
  <c r="P372" i="4"/>
  <c r="Q372" i="4"/>
  <c r="R372" i="4"/>
  <c r="S372" i="4"/>
  <c r="T372" i="4"/>
  <c r="U372" i="4"/>
  <c r="V372" i="4"/>
  <c r="O373" i="4"/>
  <c r="P373" i="4"/>
  <c r="Q373" i="4"/>
  <c r="R373" i="4"/>
  <c r="S373" i="4"/>
  <c r="T373" i="4"/>
  <c r="U373" i="4"/>
  <c r="V373" i="4"/>
  <c r="O374" i="4"/>
  <c r="P374" i="4"/>
  <c r="Q374" i="4"/>
  <c r="R374" i="4"/>
  <c r="S374" i="4"/>
  <c r="T374" i="4"/>
  <c r="U374" i="4"/>
  <c r="V374" i="4"/>
  <c r="O375" i="4"/>
  <c r="P375" i="4"/>
  <c r="Q375" i="4"/>
  <c r="R375" i="4"/>
  <c r="S375" i="4"/>
  <c r="T375" i="4"/>
  <c r="U375" i="4"/>
  <c r="V375" i="4"/>
  <c r="O376" i="4"/>
  <c r="P376" i="4"/>
  <c r="Q376" i="4"/>
  <c r="R376" i="4"/>
  <c r="S376" i="4"/>
  <c r="T376" i="4"/>
  <c r="U376" i="4"/>
  <c r="V376" i="4"/>
  <c r="O377" i="4"/>
  <c r="P377" i="4"/>
  <c r="Q377" i="4"/>
  <c r="R377" i="4"/>
  <c r="S377" i="4"/>
  <c r="T377" i="4"/>
  <c r="U377" i="4"/>
  <c r="V377" i="4"/>
  <c r="O378" i="4"/>
  <c r="P378" i="4"/>
  <c r="Q378" i="4"/>
  <c r="R378" i="4"/>
  <c r="S378" i="4"/>
  <c r="T378" i="4"/>
  <c r="U378" i="4"/>
  <c r="V378" i="4"/>
  <c r="O379" i="4"/>
  <c r="P379" i="4"/>
  <c r="Q379" i="4"/>
  <c r="R379" i="4"/>
  <c r="S379" i="4"/>
  <c r="T379" i="4"/>
  <c r="U379" i="4"/>
  <c r="V379" i="4"/>
  <c r="O380" i="4"/>
  <c r="P380" i="4"/>
  <c r="Q380" i="4"/>
  <c r="R380" i="4"/>
  <c r="S380" i="4"/>
  <c r="T380" i="4"/>
  <c r="U380" i="4"/>
  <c r="V380" i="4"/>
  <c r="O385" i="4"/>
  <c r="P385" i="4"/>
  <c r="Q385" i="4"/>
  <c r="R385" i="4"/>
  <c r="S385" i="4"/>
  <c r="T385" i="4"/>
  <c r="U385" i="4"/>
  <c r="V385" i="4"/>
  <c r="O386" i="4"/>
  <c r="P386" i="4"/>
  <c r="Q386" i="4"/>
  <c r="R386" i="4"/>
  <c r="S386" i="4"/>
  <c r="T386" i="4"/>
  <c r="U386" i="4"/>
  <c r="V386" i="4"/>
  <c r="O387" i="4"/>
  <c r="P387" i="4"/>
  <c r="Q387" i="4"/>
  <c r="R387" i="4"/>
  <c r="S387" i="4"/>
  <c r="T387" i="4"/>
  <c r="U387" i="4"/>
  <c r="V387" i="4"/>
  <c r="O388" i="4"/>
  <c r="P388" i="4"/>
  <c r="Q388" i="4"/>
  <c r="R388" i="4"/>
  <c r="S388" i="4"/>
  <c r="T388" i="4"/>
  <c r="U388" i="4"/>
  <c r="V388" i="4"/>
  <c r="O389" i="4"/>
  <c r="P389" i="4"/>
  <c r="Q389" i="4"/>
  <c r="R389" i="4"/>
  <c r="S389" i="4"/>
  <c r="T389" i="4"/>
  <c r="U389" i="4"/>
  <c r="V389" i="4"/>
  <c r="O390" i="4"/>
  <c r="P390" i="4"/>
  <c r="Q390" i="4"/>
  <c r="R390" i="4"/>
  <c r="S390" i="4"/>
  <c r="T390" i="4"/>
  <c r="U390" i="4"/>
  <c r="V390" i="4"/>
  <c r="O391" i="4"/>
  <c r="P391" i="4"/>
  <c r="Q391" i="4"/>
  <c r="R391" i="4"/>
  <c r="S391" i="4"/>
  <c r="T391" i="4"/>
  <c r="U391" i="4"/>
  <c r="V391" i="4"/>
  <c r="O392" i="4"/>
  <c r="P392" i="4"/>
  <c r="Q392" i="4"/>
  <c r="R392" i="4"/>
  <c r="S392" i="4"/>
  <c r="T392" i="4"/>
  <c r="U392" i="4"/>
  <c r="V392" i="4"/>
  <c r="F393" i="4"/>
  <c r="G393" i="4"/>
  <c r="H393" i="4"/>
  <c r="I393" i="4"/>
  <c r="J393" i="4"/>
  <c r="K393" i="4"/>
  <c r="L393" i="4"/>
  <c r="M393" i="4"/>
  <c r="O396" i="4"/>
  <c r="P396" i="4"/>
  <c r="Q396" i="4"/>
  <c r="R396" i="4"/>
  <c r="S396" i="4"/>
  <c r="T396" i="4"/>
  <c r="U396" i="4"/>
  <c r="V396" i="4"/>
  <c r="O401" i="4"/>
  <c r="P401" i="4"/>
  <c r="Q401" i="4"/>
  <c r="R401" i="4"/>
  <c r="S401" i="4"/>
  <c r="T401" i="4"/>
  <c r="U401" i="4"/>
  <c r="V401" i="4"/>
  <c r="O402" i="4"/>
  <c r="P402" i="4"/>
  <c r="Q402" i="4"/>
  <c r="R402" i="4"/>
  <c r="S402" i="4"/>
  <c r="T402" i="4"/>
  <c r="U402" i="4"/>
  <c r="V402" i="4"/>
  <c r="O403" i="4"/>
  <c r="P403" i="4"/>
  <c r="Q403" i="4"/>
  <c r="R403" i="4"/>
  <c r="S403" i="4"/>
  <c r="T403" i="4"/>
  <c r="U403" i="4"/>
  <c r="V403" i="4"/>
  <c r="O404" i="4"/>
  <c r="P404" i="4"/>
  <c r="Q404" i="4"/>
  <c r="R404" i="4"/>
  <c r="S404" i="4"/>
  <c r="T404" i="4"/>
  <c r="U404" i="4"/>
  <c r="V404" i="4"/>
  <c r="O405" i="4"/>
  <c r="P405" i="4"/>
  <c r="Q405" i="4"/>
  <c r="R405" i="4"/>
  <c r="S405" i="4"/>
  <c r="T405" i="4"/>
  <c r="U405" i="4"/>
  <c r="V405" i="4"/>
  <c r="O406" i="4"/>
  <c r="P406" i="4"/>
  <c r="Q406" i="4"/>
  <c r="R406" i="4"/>
  <c r="S406" i="4"/>
  <c r="T406" i="4"/>
  <c r="U406" i="4"/>
  <c r="V406" i="4"/>
  <c r="O407" i="4"/>
  <c r="P407" i="4"/>
  <c r="Q407" i="4"/>
  <c r="R407" i="4"/>
  <c r="S407" i="4"/>
  <c r="T407" i="4"/>
  <c r="U407" i="4"/>
  <c r="V407" i="4"/>
  <c r="O408" i="4"/>
  <c r="P408" i="4"/>
  <c r="Q408" i="4"/>
  <c r="R408" i="4"/>
  <c r="S408" i="4"/>
  <c r="T408" i="4"/>
  <c r="U408" i="4"/>
  <c r="V408" i="4"/>
  <c r="O413" i="4"/>
  <c r="P413" i="4"/>
  <c r="Q413" i="4"/>
  <c r="R413" i="4"/>
  <c r="S413" i="4"/>
  <c r="T413" i="4"/>
  <c r="U413" i="4"/>
  <c r="V413" i="4"/>
  <c r="O414" i="4"/>
  <c r="P414" i="4"/>
  <c r="Q414" i="4"/>
  <c r="R414" i="4"/>
  <c r="S414" i="4"/>
  <c r="T414" i="4"/>
  <c r="U414" i="4"/>
  <c r="V414" i="4"/>
  <c r="O415" i="4"/>
  <c r="P415" i="4"/>
  <c r="Q415" i="4"/>
  <c r="R415" i="4"/>
  <c r="S415" i="4"/>
  <c r="T415" i="4"/>
  <c r="U415" i="4"/>
  <c r="V415" i="4"/>
  <c r="O416" i="4"/>
  <c r="P416" i="4"/>
  <c r="Q416" i="4"/>
  <c r="R416" i="4"/>
  <c r="S416" i="4"/>
  <c r="T416" i="4"/>
  <c r="U416" i="4"/>
  <c r="V416" i="4"/>
  <c r="O417" i="4"/>
  <c r="P417" i="4"/>
  <c r="Q417" i="4"/>
  <c r="R417" i="4"/>
  <c r="S417" i="4"/>
  <c r="T417" i="4"/>
  <c r="U417" i="4"/>
  <c r="V417" i="4"/>
  <c r="O418" i="4"/>
  <c r="P418" i="4"/>
  <c r="Q418" i="4"/>
  <c r="R418" i="4"/>
  <c r="S418" i="4"/>
  <c r="T418" i="4"/>
  <c r="U418" i="4"/>
  <c r="V418" i="4"/>
  <c r="O419" i="4"/>
  <c r="P419" i="4"/>
  <c r="Q419" i="4"/>
  <c r="R419" i="4"/>
  <c r="S419" i="4"/>
  <c r="T419" i="4"/>
  <c r="U419" i="4"/>
  <c r="V419" i="4"/>
  <c r="O420" i="4"/>
  <c r="P420" i="4"/>
  <c r="Q420" i="4"/>
  <c r="R420" i="4"/>
  <c r="S420" i="4"/>
  <c r="T420" i="4"/>
  <c r="U420" i="4"/>
  <c r="V420" i="4"/>
  <c r="O421" i="4"/>
  <c r="P421" i="4"/>
  <c r="Q421" i="4"/>
  <c r="R421" i="4"/>
  <c r="S421" i="4"/>
  <c r="T421" i="4"/>
  <c r="U421" i="4"/>
  <c r="V421" i="4"/>
  <c r="F422" i="4"/>
  <c r="G422" i="4"/>
  <c r="H422" i="4"/>
  <c r="I422" i="4"/>
  <c r="J422" i="4"/>
  <c r="K422" i="4"/>
  <c r="L422" i="4"/>
  <c r="M422" i="4"/>
  <c r="O429" i="4"/>
  <c r="P429" i="4"/>
  <c r="Q429" i="4"/>
  <c r="R429" i="4"/>
  <c r="S429" i="4"/>
  <c r="T429" i="4"/>
  <c r="U429" i="4"/>
  <c r="V429" i="4"/>
  <c r="O430" i="4"/>
  <c r="P430" i="4"/>
  <c r="Q430" i="4"/>
  <c r="R430" i="4"/>
  <c r="S430" i="4"/>
  <c r="T430" i="4"/>
  <c r="U430" i="4"/>
  <c r="V430" i="4"/>
  <c r="O431" i="4"/>
  <c r="P431" i="4"/>
  <c r="Q431" i="4"/>
  <c r="R431" i="4"/>
  <c r="S431" i="4"/>
  <c r="T431" i="4"/>
  <c r="U431" i="4"/>
  <c r="V431" i="4"/>
  <c r="O432" i="4"/>
  <c r="P432" i="4"/>
  <c r="Q432" i="4"/>
  <c r="R432" i="4"/>
  <c r="S432" i="4"/>
  <c r="T432" i="4"/>
  <c r="U432" i="4"/>
  <c r="V432" i="4"/>
  <c r="F433" i="4"/>
  <c r="G433" i="4"/>
  <c r="H433" i="4"/>
  <c r="I433" i="4"/>
  <c r="J433" i="4"/>
  <c r="K433" i="4"/>
  <c r="L433" i="4"/>
  <c r="M433" i="4"/>
  <c r="O436" i="4"/>
  <c r="P436" i="4"/>
  <c r="Q436" i="4"/>
  <c r="R436" i="4"/>
  <c r="S436" i="4"/>
  <c r="T436" i="4"/>
  <c r="U436" i="4"/>
  <c r="V436" i="4"/>
  <c r="O437" i="4"/>
  <c r="P437" i="4"/>
  <c r="Q437" i="4"/>
  <c r="R437" i="4"/>
  <c r="S437" i="4"/>
  <c r="T437" i="4"/>
  <c r="U437" i="4"/>
  <c r="V437" i="4"/>
  <c r="O438" i="4"/>
  <c r="P438" i="4"/>
  <c r="Q438" i="4"/>
  <c r="R438" i="4"/>
  <c r="S438" i="4"/>
  <c r="T438" i="4"/>
  <c r="U438" i="4"/>
  <c r="V438" i="4"/>
  <c r="O443" i="4"/>
  <c r="P443" i="4"/>
  <c r="Q443" i="4"/>
  <c r="R443" i="4"/>
  <c r="S443" i="4"/>
  <c r="T443" i="4"/>
  <c r="U443" i="4"/>
  <c r="V443" i="4"/>
  <c r="O444" i="4"/>
  <c r="P444" i="4"/>
  <c r="Q444" i="4"/>
  <c r="R444" i="4"/>
  <c r="S444" i="4"/>
  <c r="T444" i="4"/>
  <c r="U444" i="4"/>
  <c r="V444" i="4"/>
  <c r="F445" i="4"/>
  <c r="G445" i="4"/>
  <c r="H445" i="4"/>
  <c r="I445" i="4"/>
  <c r="J445" i="4"/>
  <c r="K445" i="4"/>
  <c r="L445" i="4"/>
  <c r="M445" i="4"/>
  <c r="O448" i="4"/>
  <c r="P448" i="4"/>
  <c r="Q448" i="4"/>
  <c r="R448" i="4"/>
  <c r="S448" i="4"/>
  <c r="T448" i="4"/>
  <c r="U448" i="4"/>
  <c r="V448" i="4"/>
  <c r="O449" i="4"/>
  <c r="P449" i="4"/>
  <c r="Q449" i="4"/>
  <c r="R449" i="4"/>
  <c r="S449" i="4"/>
  <c r="T449" i="4"/>
  <c r="U449" i="4"/>
  <c r="V449" i="4"/>
  <c r="F450" i="4"/>
  <c r="G450" i="4"/>
  <c r="H450" i="4"/>
  <c r="I450" i="4"/>
  <c r="J450" i="4"/>
  <c r="K450" i="4"/>
  <c r="L450" i="4"/>
  <c r="M450" i="4"/>
  <c r="F451" i="4"/>
  <c r="G451" i="4"/>
  <c r="H451" i="4"/>
  <c r="I451" i="4"/>
  <c r="J451" i="4"/>
  <c r="K451" i="4"/>
  <c r="L451" i="4"/>
  <c r="M451" i="4"/>
  <c r="O454" i="4"/>
  <c r="P454" i="4"/>
  <c r="Q454" i="4"/>
  <c r="R454" i="4"/>
  <c r="S454" i="4"/>
  <c r="T454" i="4"/>
  <c r="U454" i="4"/>
  <c r="V454" i="4"/>
  <c r="O455" i="4"/>
  <c r="P455" i="4"/>
  <c r="Q455" i="4"/>
  <c r="R455" i="4"/>
  <c r="S455" i="4"/>
  <c r="T455" i="4"/>
  <c r="U455" i="4"/>
  <c r="V455" i="4"/>
  <c r="O456" i="4"/>
  <c r="P456" i="4"/>
  <c r="Q456" i="4"/>
  <c r="R456" i="4"/>
  <c r="S456" i="4"/>
  <c r="T456" i="4"/>
  <c r="U456" i="4"/>
  <c r="V456" i="4"/>
  <c r="O461" i="4"/>
  <c r="P461" i="4"/>
  <c r="Q461" i="4"/>
  <c r="R461" i="4"/>
  <c r="S461" i="4"/>
  <c r="T461" i="4"/>
  <c r="U461" i="4"/>
  <c r="V461" i="4"/>
  <c r="O462" i="4"/>
  <c r="P462" i="4"/>
  <c r="Q462" i="4"/>
  <c r="R462" i="4"/>
  <c r="S462" i="4"/>
  <c r="T462" i="4"/>
  <c r="U462" i="4"/>
  <c r="V462" i="4"/>
  <c r="F463" i="4"/>
  <c r="G463" i="4"/>
  <c r="H463" i="4"/>
  <c r="I463" i="4"/>
  <c r="J463" i="4"/>
  <c r="K463" i="4"/>
  <c r="L463" i="4"/>
  <c r="M463" i="4"/>
  <c r="O466" i="4"/>
  <c r="P466" i="4"/>
  <c r="Q466" i="4"/>
  <c r="R466" i="4"/>
  <c r="S466" i="4"/>
  <c r="T466" i="4"/>
  <c r="U466" i="4"/>
  <c r="V466" i="4"/>
  <c r="O467" i="4"/>
  <c r="P467" i="4"/>
  <c r="Q467" i="4"/>
  <c r="R467" i="4"/>
  <c r="S467" i="4"/>
  <c r="T467" i="4"/>
  <c r="U467" i="4"/>
  <c r="V467" i="4"/>
  <c r="O468" i="4"/>
  <c r="P468" i="4"/>
  <c r="Q468" i="4"/>
  <c r="R468" i="4"/>
  <c r="S468" i="4"/>
  <c r="T468" i="4"/>
  <c r="U468" i="4"/>
  <c r="V468" i="4"/>
  <c r="O469" i="4"/>
  <c r="P469" i="4"/>
  <c r="Q469" i="4"/>
  <c r="R469" i="4"/>
  <c r="S469" i="4"/>
  <c r="T469" i="4"/>
  <c r="U469" i="4"/>
  <c r="V469" i="4"/>
  <c r="O470" i="4"/>
  <c r="P470" i="4"/>
  <c r="Q470" i="4"/>
  <c r="R470" i="4"/>
  <c r="S470" i="4"/>
  <c r="T470" i="4"/>
  <c r="U470" i="4"/>
  <c r="V470" i="4"/>
  <c r="O471" i="4"/>
  <c r="P471" i="4"/>
  <c r="Q471" i="4"/>
  <c r="R471" i="4"/>
  <c r="S471" i="4"/>
  <c r="T471" i="4"/>
  <c r="U471" i="4"/>
  <c r="V471" i="4"/>
  <c r="O472" i="4"/>
  <c r="P472" i="4"/>
  <c r="Q472" i="4"/>
  <c r="R472" i="4"/>
  <c r="S472" i="4"/>
  <c r="T472" i="4"/>
  <c r="U472" i="4"/>
  <c r="V472" i="4"/>
  <c r="F473" i="4"/>
  <c r="G473" i="4"/>
  <c r="H473" i="4"/>
  <c r="I473" i="4"/>
  <c r="J473" i="4"/>
  <c r="K473" i="4"/>
  <c r="L473" i="4"/>
  <c r="M473" i="4"/>
  <c r="O476" i="4"/>
  <c r="P476" i="4"/>
  <c r="Q476" i="4"/>
  <c r="R476" i="4"/>
  <c r="S476" i="4"/>
  <c r="T476" i="4"/>
  <c r="U476" i="4"/>
  <c r="V476" i="4"/>
  <c r="O481" i="4"/>
  <c r="P481" i="4"/>
  <c r="Q481" i="4"/>
  <c r="R481" i="4"/>
  <c r="S481" i="4"/>
  <c r="T481" i="4"/>
  <c r="U481" i="4"/>
  <c r="V481" i="4"/>
  <c r="O482" i="4"/>
  <c r="P482" i="4"/>
  <c r="Q482" i="4"/>
  <c r="R482" i="4"/>
  <c r="S482" i="4"/>
  <c r="T482" i="4"/>
  <c r="U482" i="4"/>
  <c r="V482" i="4"/>
  <c r="O483" i="4"/>
  <c r="P483" i="4"/>
  <c r="Q483" i="4"/>
  <c r="R483" i="4"/>
  <c r="S483" i="4"/>
  <c r="T483" i="4"/>
  <c r="U483" i="4"/>
  <c r="V483" i="4"/>
  <c r="O484" i="4"/>
  <c r="P484" i="4"/>
  <c r="Q484" i="4"/>
  <c r="R484" i="4"/>
  <c r="S484" i="4"/>
  <c r="T484" i="4"/>
  <c r="U484" i="4"/>
  <c r="V484" i="4"/>
  <c r="O485" i="4"/>
  <c r="P485" i="4"/>
  <c r="Q485" i="4"/>
  <c r="R485" i="4"/>
  <c r="S485" i="4"/>
  <c r="T485" i="4"/>
  <c r="U485" i="4"/>
  <c r="V485" i="4"/>
  <c r="O486" i="4"/>
  <c r="P486" i="4"/>
  <c r="Q486" i="4"/>
  <c r="R486" i="4"/>
  <c r="S486" i="4"/>
  <c r="T486" i="4"/>
  <c r="U486" i="4"/>
  <c r="V486" i="4"/>
  <c r="O491" i="4"/>
  <c r="P491" i="4"/>
  <c r="Q491" i="4"/>
  <c r="R491" i="4"/>
  <c r="S491" i="4"/>
  <c r="T491" i="4"/>
  <c r="U491" i="4"/>
  <c r="V491" i="4"/>
  <c r="O492" i="4"/>
  <c r="P492" i="4"/>
  <c r="Q492" i="4"/>
  <c r="R492" i="4"/>
  <c r="S492" i="4"/>
  <c r="T492" i="4"/>
  <c r="U492" i="4"/>
  <c r="V492" i="4"/>
  <c r="O493" i="4"/>
  <c r="P493" i="4"/>
  <c r="Q493" i="4"/>
  <c r="R493" i="4"/>
  <c r="S493" i="4"/>
  <c r="T493" i="4"/>
  <c r="U493" i="4"/>
  <c r="V493" i="4"/>
  <c r="O494" i="4"/>
  <c r="P494" i="4"/>
  <c r="Q494" i="4"/>
  <c r="R494" i="4"/>
  <c r="S494" i="4"/>
  <c r="T494" i="4"/>
  <c r="U494" i="4"/>
  <c r="V494" i="4"/>
  <c r="O495" i="4"/>
  <c r="P495" i="4"/>
  <c r="Q495" i="4"/>
  <c r="R495" i="4"/>
  <c r="S495" i="4"/>
  <c r="T495" i="4"/>
  <c r="U495" i="4"/>
  <c r="V495" i="4"/>
  <c r="O500" i="4"/>
  <c r="P500" i="4"/>
  <c r="Q500" i="4"/>
  <c r="R500" i="4"/>
  <c r="S500" i="4"/>
  <c r="T500" i="4"/>
  <c r="U500" i="4"/>
  <c r="V500" i="4"/>
  <c r="O501" i="4"/>
  <c r="P501" i="4"/>
  <c r="Q501" i="4"/>
  <c r="R501" i="4"/>
  <c r="S501" i="4"/>
  <c r="T501" i="4"/>
  <c r="U501" i="4"/>
  <c r="V501" i="4"/>
  <c r="O502" i="4"/>
  <c r="P502" i="4"/>
  <c r="Q502" i="4"/>
  <c r="R502" i="4"/>
  <c r="S502" i="4"/>
  <c r="T502" i="4"/>
  <c r="U502" i="4"/>
  <c r="V502" i="4"/>
  <c r="O503" i="4"/>
  <c r="P503" i="4"/>
  <c r="Q503" i="4"/>
  <c r="R503" i="4"/>
  <c r="S503" i="4"/>
  <c r="T503" i="4"/>
  <c r="U503" i="4"/>
  <c r="V503" i="4"/>
  <c r="O508" i="4"/>
  <c r="P508" i="4"/>
  <c r="Q508" i="4"/>
  <c r="R508" i="4"/>
  <c r="S508" i="4"/>
  <c r="T508" i="4"/>
  <c r="U508" i="4"/>
  <c r="V508" i="4"/>
  <c r="O509" i="4"/>
  <c r="P509" i="4"/>
  <c r="Q509" i="4"/>
  <c r="R509" i="4"/>
  <c r="S509" i="4"/>
  <c r="T509" i="4"/>
  <c r="U509" i="4"/>
  <c r="V509" i="4"/>
  <c r="O510" i="4"/>
  <c r="P510" i="4"/>
  <c r="Q510" i="4"/>
  <c r="R510" i="4"/>
  <c r="S510" i="4"/>
  <c r="T510" i="4"/>
  <c r="U510" i="4"/>
  <c r="V510" i="4"/>
  <c r="O511" i="4"/>
  <c r="P511" i="4"/>
  <c r="Q511" i="4"/>
  <c r="R511" i="4"/>
  <c r="S511" i="4"/>
  <c r="T511" i="4"/>
  <c r="U511" i="4"/>
  <c r="V511" i="4"/>
  <c r="O512" i="4"/>
  <c r="P512" i="4"/>
  <c r="Q512" i="4"/>
  <c r="R512" i="4"/>
  <c r="S512" i="4"/>
  <c r="T512" i="4"/>
  <c r="U512" i="4"/>
  <c r="V512" i="4"/>
  <c r="O517" i="4"/>
  <c r="P517" i="4"/>
  <c r="Q517" i="4"/>
  <c r="R517" i="4"/>
  <c r="S517" i="4"/>
  <c r="T517" i="4"/>
  <c r="U517" i="4"/>
  <c r="V517" i="4"/>
  <c r="O518" i="4"/>
  <c r="P518" i="4"/>
  <c r="Q518" i="4"/>
  <c r="R518" i="4"/>
  <c r="S518" i="4"/>
  <c r="T518" i="4"/>
  <c r="U518" i="4"/>
  <c r="V518" i="4"/>
  <c r="O519" i="4"/>
  <c r="P519" i="4"/>
  <c r="Q519" i="4"/>
  <c r="R519" i="4"/>
  <c r="S519" i="4"/>
  <c r="T519" i="4"/>
  <c r="U519" i="4"/>
  <c r="V519" i="4"/>
  <c r="O520" i="4"/>
  <c r="P520" i="4"/>
  <c r="Q520" i="4"/>
  <c r="R520" i="4"/>
  <c r="S520" i="4"/>
  <c r="T520" i="4"/>
  <c r="U520" i="4"/>
  <c r="V520" i="4"/>
  <c r="O521" i="4"/>
  <c r="P521" i="4"/>
  <c r="Q521" i="4"/>
  <c r="R521" i="4"/>
  <c r="S521" i="4"/>
  <c r="T521" i="4"/>
  <c r="U521" i="4"/>
  <c r="V521" i="4"/>
  <c r="O526" i="4"/>
  <c r="P526" i="4"/>
  <c r="Q526" i="4"/>
  <c r="R526" i="4"/>
  <c r="S526" i="4"/>
  <c r="T526" i="4"/>
  <c r="U526" i="4"/>
  <c r="V526" i="4"/>
  <c r="O527" i="4"/>
  <c r="P527" i="4"/>
  <c r="Q527" i="4"/>
  <c r="R527" i="4"/>
  <c r="S527" i="4"/>
  <c r="T527" i="4"/>
  <c r="U527" i="4"/>
  <c r="V527" i="4"/>
  <c r="O528" i="4"/>
  <c r="P528" i="4"/>
  <c r="Q528" i="4"/>
  <c r="R528" i="4"/>
  <c r="S528" i="4"/>
  <c r="T528" i="4"/>
  <c r="U528" i="4"/>
  <c r="V528" i="4"/>
  <c r="O529" i="4"/>
  <c r="P529" i="4"/>
  <c r="Q529" i="4"/>
  <c r="R529" i="4"/>
  <c r="S529" i="4"/>
  <c r="T529" i="4"/>
  <c r="U529" i="4"/>
  <c r="V529" i="4"/>
  <c r="O530" i="4"/>
  <c r="P530" i="4"/>
  <c r="Q530" i="4"/>
  <c r="R530" i="4"/>
  <c r="S530" i="4"/>
  <c r="T530" i="4"/>
  <c r="U530" i="4"/>
  <c r="V530" i="4"/>
  <c r="O535" i="4"/>
  <c r="P535" i="4"/>
  <c r="Q535" i="4"/>
  <c r="R535" i="4"/>
  <c r="S535" i="4"/>
  <c r="T535" i="4"/>
  <c r="U535" i="4"/>
  <c r="V535" i="4"/>
  <c r="O536" i="4"/>
  <c r="P536" i="4"/>
  <c r="Q536" i="4"/>
  <c r="R536" i="4"/>
  <c r="S536" i="4"/>
  <c r="T536" i="4"/>
  <c r="U536" i="4"/>
  <c r="V536" i="4"/>
  <c r="O537" i="4"/>
  <c r="P537" i="4"/>
  <c r="Q537" i="4"/>
  <c r="R537" i="4"/>
  <c r="S537" i="4"/>
  <c r="T537" i="4"/>
  <c r="U537" i="4"/>
  <c r="V537" i="4"/>
  <c r="O538" i="4"/>
  <c r="P538" i="4"/>
  <c r="Q538" i="4"/>
  <c r="R538" i="4"/>
  <c r="S538" i="4"/>
  <c r="T538" i="4"/>
  <c r="U538" i="4"/>
  <c r="V538" i="4"/>
  <c r="O543" i="4"/>
  <c r="P543" i="4"/>
  <c r="Q543" i="4"/>
  <c r="R543" i="4"/>
  <c r="S543" i="4"/>
  <c r="T543" i="4"/>
  <c r="U543" i="4"/>
  <c r="V543" i="4"/>
  <c r="O544" i="4"/>
  <c r="P544" i="4"/>
  <c r="Q544" i="4"/>
  <c r="R544" i="4"/>
  <c r="S544" i="4"/>
  <c r="T544" i="4"/>
  <c r="U544" i="4"/>
  <c r="V544" i="4"/>
  <c r="O545" i="4"/>
  <c r="P545" i="4"/>
  <c r="Q545" i="4"/>
  <c r="R545" i="4"/>
  <c r="S545" i="4"/>
  <c r="T545" i="4"/>
  <c r="U545" i="4"/>
  <c r="V545" i="4"/>
  <c r="O546" i="4"/>
  <c r="P546" i="4"/>
  <c r="Q546" i="4"/>
  <c r="R546" i="4"/>
  <c r="S546" i="4"/>
  <c r="T546" i="4"/>
  <c r="U546" i="4"/>
  <c r="V546" i="4"/>
  <c r="O547" i="4"/>
  <c r="P547" i="4"/>
  <c r="Q547" i="4"/>
  <c r="R547" i="4"/>
  <c r="S547" i="4"/>
  <c r="T547" i="4"/>
  <c r="U547" i="4"/>
  <c r="V547" i="4"/>
  <c r="O552" i="4"/>
  <c r="P552" i="4"/>
  <c r="Q552" i="4"/>
  <c r="R552" i="4"/>
  <c r="S552" i="4"/>
  <c r="T552" i="4"/>
  <c r="U552" i="4"/>
  <c r="V552" i="4"/>
  <c r="O553" i="4"/>
  <c r="P553" i="4"/>
  <c r="Q553" i="4"/>
  <c r="R553" i="4"/>
  <c r="S553" i="4"/>
  <c r="T553" i="4"/>
  <c r="U553" i="4"/>
  <c r="V553" i="4"/>
  <c r="O554" i="4"/>
  <c r="P554" i="4"/>
  <c r="Q554" i="4"/>
  <c r="R554" i="4"/>
  <c r="S554" i="4"/>
  <c r="T554" i="4"/>
  <c r="U554" i="4"/>
  <c r="V554" i="4"/>
  <c r="O555" i="4"/>
  <c r="P555" i="4"/>
  <c r="Q555" i="4"/>
  <c r="R555" i="4"/>
  <c r="S555" i="4"/>
  <c r="T555" i="4"/>
  <c r="U555" i="4"/>
  <c r="V555" i="4"/>
  <c r="O560" i="4"/>
  <c r="P560" i="4"/>
  <c r="Q560" i="4"/>
  <c r="R560" i="4"/>
  <c r="S560" i="4"/>
  <c r="T560" i="4"/>
  <c r="U560" i="4"/>
  <c r="V560" i="4"/>
  <c r="O561" i="4"/>
  <c r="P561" i="4"/>
  <c r="Q561" i="4"/>
  <c r="R561" i="4"/>
  <c r="S561" i="4"/>
  <c r="T561" i="4"/>
  <c r="U561" i="4"/>
  <c r="V561" i="4"/>
  <c r="O562" i="4"/>
  <c r="P562" i="4"/>
  <c r="Q562" i="4"/>
  <c r="R562" i="4"/>
  <c r="S562" i="4"/>
  <c r="T562" i="4"/>
  <c r="U562" i="4"/>
  <c r="V562" i="4"/>
  <c r="O563" i="4"/>
  <c r="P563" i="4"/>
  <c r="Q563" i="4"/>
  <c r="R563" i="4"/>
  <c r="S563" i="4"/>
  <c r="T563" i="4"/>
  <c r="U563" i="4"/>
  <c r="V563" i="4"/>
  <c r="O568" i="4"/>
  <c r="P568" i="4"/>
  <c r="Q568" i="4"/>
  <c r="R568" i="4"/>
  <c r="S568" i="4"/>
  <c r="T568" i="4"/>
  <c r="U568" i="4"/>
  <c r="V568" i="4"/>
  <c r="O569" i="4"/>
  <c r="P569" i="4"/>
  <c r="Q569" i="4"/>
  <c r="R569" i="4"/>
  <c r="S569" i="4"/>
  <c r="T569" i="4"/>
  <c r="U569" i="4"/>
  <c r="V569" i="4"/>
  <c r="O570" i="4"/>
  <c r="P570" i="4"/>
  <c r="Q570" i="4"/>
  <c r="R570" i="4"/>
  <c r="S570" i="4"/>
  <c r="T570" i="4"/>
  <c r="U570" i="4"/>
  <c r="V570" i="4"/>
  <c r="O575" i="4"/>
  <c r="P575" i="4"/>
  <c r="Q575" i="4"/>
  <c r="R575" i="4"/>
  <c r="S575" i="4"/>
  <c r="T575" i="4"/>
  <c r="U575" i="4"/>
  <c r="V575" i="4"/>
  <c r="O576" i="4"/>
  <c r="P576" i="4"/>
  <c r="Q576" i="4"/>
  <c r="R576" i="4"/>
  <c r="S576" i="4"/>
  <c r="T576" i="4"/>
  <c r="U576" i="4"/>
  <c r="V576" i="4"/>
  <c r="O577" i="4"/>
  <c r="P577" i="4"/>
  <c r="Q577" i="4"/>
  <c r="R577" i="4"/>
  <c r="S577" i="4"/>
  <c r="T577" i="4"/>
  <c r="U577" i="4"/>
  <c r="V577" i="4"/>
  <c r="O582" i="4"/>
  <c r="P582" i="4"/>
  <c r="Q582" i="4"/>
  <c r="R582" i="4"/>
  <c r="S582" i="4"/>
  <c r="T582" i="4"/>
  <c r="U582" i="4"/>
  <c r="V582" i="4"/>
  <c r="O583" i="4"/>
  <c r="P583" i="4"/>
  <c r="Q583" i="4"/>
  <c r="R583" i="4"/>
  <c r="S583" i="4"/>
  <c r="T583" i="4"/>
  <c r="U583" i="4"/>
  <c r="V583" i="4"/>
  <c r="O584" i="4"/>
  <c r="P584" i="4"/>
  <c r="Q584" i="4"/>
  <c r="R584" i="4"/>
  <c r="S584" i="4"/>
  <c r="T584" i="4"/>
  <c r="U584" i="4"/>
  <c r="V584" i="4"/>
  <c r="O585" i="4"/>
  <c r="P585" i="4"/>
  <c r="Q585" i="4"/>
  <c r="R585" i="4"/>
  <c r="S585" i="4"/>
  <c r="T585" i="4"/>
  <c r="U585" i="4"/>
  <c r="V585" i="4"/>
  <c r="O590" i="4"/>
  <c r="P590" i="4"/>
  <c r="Q590" i="4"/>
  <c r="R590" i="4"/>
  <c r="S590" i="4"/>
  <c r="T590" i="4"/>
  <c r="U590" i="4"/>
  <c r="V590" i="4"/>
  <c r="O591" i="4"/>
  <c r="P591" i="4"/>
  <c r="Q591" i="4"/>
  <c r="R591" i="4"/>
  <c r="S591" i="4"/>
  <c r="T591" i="4"/>
  <c r="U591" i="4"/>
  <c r="V591" i="4"/>
  <c r="O592" i="4"/>
  <c r="P592" i="4"/>
  <c r="Q592" i="4"/>
  <c r="R592" i="4"/>
  <c r="S592" i="4"/>
  <c r="T592" i="4"/>
  <c r="U592" i="4"/>
  <c r="V592" i="4"/>
  <c r="F593" i="4"/>
  <c r="G593" i="4"/>
  <c r="H593" i="4"/>
  <c r="I593" i="4"/>
  <c r="J593" i="4"/>
  <c r="K593" i="4"/>
  <c r="L593" i="4"/>
  <c r="M593" i="4"/>
  <c r="F594" i="4"/>
  <c r="G594" i="4"/>
  <c r="H594" i="4"/>
  <c r="I594" i="4"/>
  <c r="J594" i="4"/>
  <c r="K594" i="4"/>
  <c r="L594" i="4"/>
  <c r="M594" i="4"/>
  <c r="F595" i="4"/>
  <c r="G595" i="4"/>
  <c r="H595" i="4"/>
  <c r="I595" i="4"/>
  <c r="J595" i="4"/>
  <c r="K595" i="4"/>
  <c r="L595" i="4"/>
  <c r="M595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<sst xmlns="http://schemas.openxmlformats.org/spreadsheetml/2006/main" count="2616" uniqueCount="1072">
  <si>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</si>
  <si>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</si>
  <si>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</si>
  <si>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</si>
  <si>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</si>
  <si>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</si>
  <si>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</si>
  <si>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</si>
  <si>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</si>
  <si>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</si>
  <si>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</si>
  <si>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</si>
  <si>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</si>
  <si>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</si>
  <si>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</si>
  <si>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</si>
  <si>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</si>
  <si>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</si>
  <si>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</si>
  <si>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</si>
  <si>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</si>
  <si>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</si>
  <si>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</si>
  <si>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</si>
  <si>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</si>
  <si>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</si>
  <si>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</si>
  <si>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</si>
  <si>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</si>
  <si>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</si>
  <si>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</si>
  <si>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</si>
  <si>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</si>
  <si>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</si>
  <si>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</si>
  <si>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</si>
  <si>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</si>
  <si>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</si>
  <si>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</si>
  <si>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</si>
  <si>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</si>
  <si>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</si>
  <si>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</si>
  <si>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</si>
  <si>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</si>
  <si>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</si>
  <si>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</si>
  <si>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</si>
  <si>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</si>
  <si>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</si>
  <si>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</si>
  <si>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</si>
  <si>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</si>
  <si>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</si>
  <si>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</si>
  <si>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</si>
  <si>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</si>
  <si>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</si>
  <si>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</si>
  <si>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</si>
  <si>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</si>
  <si>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</si>
  <si>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</si>
  <si>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</si>
  <si>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</si>
  <si>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</si>
  <si>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</si>
  <si>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</si>
  <si>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</si>
  <si>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</si>
  <si>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</si>
  <si>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</si>
  <si>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</si>
  <si>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</si>
  <si>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</si>
  <si>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</si>
  <si>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</si>
  <si>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</si>
  <si>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</si>
  <si>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</si>
  <si>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</si>
  <si>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</si>
  <si>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</si>
  <si>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</si>
  <si>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</si>
  <si>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</si>
  <si>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</si>
  <si>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</si>
  <si>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</si>
  <si>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</si>
  <si>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</si>
  <si>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</si>
  <si>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</si>
  <si>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</si>
  <si>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</si>
  <si>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</si>
  <si>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</si>
  <si>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</si>
  <si>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</si>
  <si>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</si>
  <si>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</si>
  <si>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</si>
  <si>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</si>
  <si>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</si>
  <si>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</si>
  <si>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</si>
  <si>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</si>
  <si>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</si>
  <si>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</si>
  <si>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</si>
  <si>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</si>
  <si>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</si>
  <si>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</si>
  <si>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</si>
  <si>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</si>
  <si>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</si>
  <si>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</si>
  <si>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</si>
  <si>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</si>
  <si>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</si>
  <si>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</si>
  <si>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</si>
  <si>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</si>
  <si>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</si>
  <si>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</si>
  <si>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</si>
  <si>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</si>
  <si>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</si>
  <si>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</si>
  <si>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</si>
  <si>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</si>
  <si>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</si>
  <si>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</si>
  <si>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</si>
  <si>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</si>
  <si>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</si>
  <si>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</si>
  <si>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</si>
  <si>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</si>
  <si>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</si>
  <si>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</si>
  <si>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</si>
  <si>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</si>
  <si>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</si>
  <si>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</si>
  <si>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</si>
  <si>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</si>
  <si>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</si>
  <si>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</si>
  <si>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</si>
  <si>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</si>
  <si>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</si>
  <si>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</si>
  <si>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</si>
  <si>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</si>
  <si>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</si>
  <si>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</si>
  <si>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</si>
  <si>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</si>
  <si>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</si>
  <si>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</si>
  <si>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</si>
  <si>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</si>
  <si>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</si>
  <si>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</si>
  <si>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</si>
  <si>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</si>
  <si>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</si>
  <si>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</si>
  <si>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</si>
  <si>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</si>
  <si>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</si>
  <si>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</si>
  <si>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</si>
  <si>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</si>
  <si>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</si>
  <si>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</si>
  <si>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</si>
  <si>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</si>
  <si>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</si>
  <si>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</si>
  <si>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</si>
  <si>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</si>
  <si>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</si>
  <si>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</si>
  <si>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</si>
  <si>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</si>
  <si>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</si>
  <si>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</si>
  <si>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</si>
  <si>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</si>
  <si>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</si>
  <si>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</si>
  <si>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</si>
  <si>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</si>
  <si>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</si>
  <si>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</si>
  <si>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</si>
  <si>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</si>
  <si>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</si>
  <si>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</si>
  <si>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</si>
  <si>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</si>
  <si>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</si>
  <si>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</si>
  <si>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</si>
  <si>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</si>
  <si>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</si>
  <si>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</si>
  <si>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</si>
  <si>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</si>
  <si>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</si>
  <si>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</si>
  <si>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</si>
  <si>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</si>
  <si>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</si>
  <si>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</si>
  <si>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</si>
  <si>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</si>
  <si>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</si>
  <si>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</si>
  <si>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</si>
  <si>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</si>
  <si>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</si>
  <si>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</si>
  <si>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</si>
  <si>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</si>
  <si>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</si>
  <si>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</si>
  <si>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</si>
  <si>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</si>
  <si>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</si>
  <si>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</si>
  <si>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</si>
  <si>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</si>
  <si>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</si>
  <si>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</si>
  <si>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</si>
  <si>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</si>
  <si>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</si>
  <si>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</si>
  <si>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</si>
  <si>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</si>
  <si>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</si>
  <si>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</si>
  <si>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</si>
  <si>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</si>
  <si>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</si>
  <si>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</si>
  <si>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</si>
  <si>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</si>
  <si>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</si>
  <si>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</si>
  <si>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</si>
  <si>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</si>
  <si>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</si>
  <si>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</si>
  <si>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</si>
  <si>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</si>
  <si>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</si>
  <si>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</si>
  <si>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</si>
  <si>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</si>
  <si>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</si>
  <si>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</si>
  <si>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</si>
  <si>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</si>
  <si>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</si>
  <si>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</si>
  <si>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</si>
  <si>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</si>
  <si>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</si>
  <si>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</si>
  <si>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</si>
  <si>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</si>
  <si>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</si>
  <si>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</si>
  <si>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</si>
  <si>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</si>
  <si>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</si>
  <si>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</si>
  <si>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</si>
  <si>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</si>
  <si>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</si>
  <si>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</si>
  <si>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</si>
  <si>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</si>
  <si>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</si>
  <si>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</si>
  <si>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</si>
  <si>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</si>
  <si>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</si>
  <si>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КНП"ЧОПТД Черкаської обласної ради"</t>
  </si>
  <si>
    <t>з  1 січня 2020 р. по 16 січня 2020 р.</t>
  </si>
  <si>
    <t>Залишок
на 01.01.2020</t>
  </si>
  <si>
    <t>Оборот з 01.01.2020 по 16.01.2020</t>
  </si>
  <si>
    <t>Залишок
на 16.01.2020</t>
  </si>
  <si>
    <t>201/2.Бюджет  Склад1</t>
  </si>
  <si>
    <t>^</t>
  </si>
  <si>
    <t xml:space="preserve">Ібупрофен 200мг №50 (10*5) сер164188 (ПрАТ "Технолог"м.Умань) </t>
  </si>
  <si>
    <t>уп.</t>
  </si>
  <si>
    <t>22,07</t>
  </si>
  <si>
    <t xml:space="preserve">Ізо-мік 5мг №50 т.пр.01.09.2023 сер170919 (Мікрохім) </t>
  </si>
  <si>
    <t>14,22</t>
  </si>
  <si>
    <t xml:space="preserve">Ізо-мік конц.д/приг.розч.д/інф.1мг/мл 10мл №10 сер020119 (ПАТ"Фармак" Україна /ТОВ"Мікрохім" УКраїна) </t>
  </si>
  <si>
    <t>Короб</t>
  </si>
  <si>
    <t>355,14</t>
  </si>
  <si>
    <t xml:space="preserve">Інгаліпт спрей д/інгал. 30мл сер70719 т.пр.01.04.2021 (ТОВ"ФК"Здоров"я") </t>
  </si>
  <si>
    <t>25,27</t>
  </si>
  <si>
    <t xml:space="preserve">Інфулган розч.для інфуз. 10мг/мл по 100мл (1000мг) сер.СС589/1-3 т.пр.01.07.2021(ТОВ"Юрія-Фарм"Укр.) </t>
  </si>
  <si>
    <t>Флак</t>
  </si>
  <si>
    <t>65,25</t>
  </si>
  <si>
    <t xml:space="preserve">Іоніка порош.для орального р-ну по 4,4г у пак.№20 сер089Е091 т.пр.01.04.2021 (ФДС Ліміт.Індія) </t>
  </si>
  <si>
    <t>204,53</t>
  </si>
  <si>
    <t xml:space="preserve">Адреналін 1,82мг/мл 1мл N10 т.пр.01.05.2021 сер60519 (Здоровье) </t>
  </si>
  <si>
    <t>кор.</t>
  </si>
  <si>
    <t>49,48</t>
  </si>
  <si>
    <t xml:space="preserve">Азитроміцин 250мг №6  сер010116 (ПАТ НВЦ"БХФЗ") </t>
  </si>
  <si>
    <t>24,01</t>
  </si>
  <si>
    <t xml:space="preserve">Алопуринол 100мг №50 сер219216 (ПАТ НВЦ"БХФЗ") </t>
  </si>
  <si>
    <t>51,31</t>
  </si>
  <si>
    <t xml:space="preserve">Альдазол 400мг №3 сер150715 (Київськ.вітам.) </t>
  </si>
  <si>
    <t>63,98</t>
  </si>
  <si>
    <t xml:space="preserve">Аміака р-н 10% 40мл сер60519 т.пр.01.05.2022 (ТОВ"ДКП Фарм.Фабрика"Україна) </t>
  </si>
  <si>
    <t>фл.</t>
  </si>
  <si>
    <t>2,68</t>
  </si>
  <si>
    <t xml:space="preserve">Аміназин 0,1 №10 сер20218 (Здоров"я) </t>
  </si>
  <si>
    <t>39,43</t>
  </si>
  <si>
    <t xml:space="preserve">Амінокапронова к-та </t>
  </si>
  <si>
    <t>кг.</t>
  </si>
  <si>
    <t>1637,21</t>
  </si>
  <si>
    <t xml:space="preserve">Амінокапронова к-та 50мг/мл 100мл сер081111 (ПрАТ"ФФ Дарниця"Україна) </t>
  </si>
  <si>
    <t>12,73</t>
  </si>
  <si>
    <t xml:space="preserve">Амінокапронова к-та розч. д/інф. 5% по 100мл серA041118 т.пр.01.11.2021(ПраТ"Інфузія"Україна) </t>
  </si>
  <si>
    <t>15,61</t>
  </si>
  <si>
    <t xml:space="preserve">Аміодарон 0,2г №30 (10*3) сер83030002 (АТ"Лекхім-Харків") </t>
  </si>
  <si>
    <t>37,41</t>
  </si>
  <si>
    <t xml:space="preserve">Амброксол 30 сироп 30мг/5мл 100 мл сер0930419 т.пр.01.04.2022 (БХФЗ) </t>
  </si>
  <si>
    <t>29,14</t>
  </si>
  <si>
    <t xml:space="preserve">Амброксол 30мг №20 серCL50519 т.пр.01.05.2023 (ПАТ"КВЗ"м.Київ) </t>
  </si>
  <si>
    <t>6,05</t>
  </si>
  <si>
    <t xml:space="preserve">Амлодипін  10мг №30 сер70419 (ПрАТ"Технолог"м.Умань) </t>
  </si>
  <si>
    <t>14,13</t>
  </si>
  <si>
    <t xml:space="preserve">Амоксил 500мг №20 сер152926 (Київмедпрепар.) </t>
  </si>
  <si>
    <t>44,52</t>
  </si>
  <si>
    <t xml:space="preserve">Амоксил-К 625 500мг/125мг №7*2 бліст. сер104439 (Київмедпрепарат) </t>
  </si>
  <si>
    <t>64,37</t>
  </si>
  <si>
    <t xml:space="preserve">Амоксил-К порош.для розчину ін"єкц. по 1,2г у флак. сер180527 (ПАТ"Київмедпрепар." </t>
  </si>
  <si>
    <t>33,43</t>
  </si>
  <si>
    <t xml:space="preserve">Анальгін 500мг/мл 2мл №10 серАЕ221019 т.пр.01.10.2022 (ПрАТ"ФФ"Дарниця") </t>
  </si>
  <si>
    <t>21,19</t>
  </si>
  <si>
    <t xml:space="preserve">Анаприлін 10мг №50 сер190916 (Здоров.Харьк) </t>
  </si>
  <si>
    <t>38,95</t>
  </si>
  <si>
    <t xml:space="preserve">Антраль 0.2г N30 сер240619 т.пр.01.06.2022 (Фармак А) </t>
  </si>
  <si>
    <t>138,76</t>
  </si>
  <si>
    <t xml:space="preserve">Аскорбінова к-та 50мг/мл 2мл №10 (5*2) сер81031007 т.пр.01.12.2020 (АТ"Лекхім-Харків") </t>
  </si>
  <si>
    <t>18,58</t>
  </si>
  <si>
    <t xml:space="preserve">Аскорбінова к-та ангро </t>
  </si>
  <si>
    <t>440,79</t>
  </si>
  <si>
    <t xml:space="preserve">Аспаркам 5мл №10 сер218137 т.пр.01.04.2021 (ПАТ"Галичфарм") </t>
  </si>
  <si>
    <t>19,72</t>
  </si>
  <si>
    <t xml:space="preserve">Аспаркам №50 сер360215 (Галичфарм) </t>
  </si>
  <si>
    <t>12,53</t>
  </si>
  <si>
    <t xml:space="preserve">Атенолол  50мг №20 сер010216 (ТОВ"Астрафарма") </t>
  </si>
  <si>
    <t>6,74</t>
  </si>
  <si>
    <t xml:space="preserve">Атракуріум розч.д/ін. 10мг/мл 5мл №5 сер220615 ТОВ "Новофарм-Біосинтез" </t>
  </si>
  <si>
    <t>198,09</t>
  </si>
  <si>
    <t xml:space="preserve">Атропін 1мг/мл 1мл №10 сер61013 (Дарниця) </t>
  </si>
  <si>
    <t>18,85</t>
  </si>
  <si>
    <t xml:space="preserve">Ацекор кардіо 100мг №50 (10*5) сер.010118 (ТОВ"НВФ"Мікрохім" Укр.) </t>
  </si>
  <si>
    <t>46,49</t>
  </si>
  <si>
    <t xml:space="preserve">Ацетилсаліцилова к-а 500мг №10 серВМ110517 (ПрАТ"Дарниця") </t>
  </si>
  <si>
    <t>6,21</t>
  </si>
  <si>
    <t xml:space="preserve">Ацикловір 0,2г №20 т.пр.01.07.2023 сер30719 (ПАТ"Фармак") </t>
  </si>
  <si>
    <t>27,22</t>
  </si>
  <si>
    <t xml:space="preserve">Бі-септ фармак 400мг/80мг №20 сер60419 т.пр.01.04.2022 (ПАТ"Фармак") </t>
  </si>
  <si>
    <t xml:space="preserve">Біонол </t>
  </si>
  <si>
    <t>кг</t>
  </si>
  <si>
    <t>80,40</t>
  </si>
  <si>
    <t xml:space="preserve">Біосепт 70% по 100мл (88,6гр) сер020318 (ПрАТ"Біолік") (1фл-19,79) </t>
  </si>
  <si>
    <t>гр.</t>
  </si>
  <si>
    <t>0,22</t>
  </si>
  <si>
    <t xml:space="preserve">Біосепт 96% по 100мл (81,1гр) сер070618 (ПрАТ"Біолік"/19,79) </t>
  </si>
  <si>
    <t>0,24</t>
  </si>
  <si>
    <t xml:space="preserve">Бісопролол 5мг №20 (10*2) сер030419 т.пр.01.04.2022 (ТОВ"Астрафарм) </t>
  </si>
  <si>
    <t>9,26</t>
  </si>
  <si>
    <t xml:space="preserve">Біцилін-5 1500000 ОД сер154571 (Київмедпр.) </t>
  </si>
  <si>
    <t>48,96</t>
  </si>
  <si>
    <t xml:space="preserve">Барію сульфат для рентгеноскопії порош.для пригот.суспенз. по 80г у контейн. сер291017 (ТОВ"Исток-Плюс" м.Запоріж.) </t>
  </si>
  <si>
    <t>24,31</t>
  </si>
  <si>
    <t xml:space="preserve">Барбовал 25мл сер250719 т.пр.01.07.2022 (Фарм.Ват) </t>
  </si>
  <si>
    <t>22,56</t>
  </si>
  <si>
    <t xml:space="preserve">Бензилбензоат емульс. нашкірна 20% по 50г сер80218 (ТОВ"ДКП Фарм.Фабрика" Укр.) </t>
  </si>
  <si>
    <t>8,32</t>
  </si>
  <si>
    <t xml:space="preserve">Бензогексоній 25мг/мл 1мл №10 сер10819 т.пр.01.08.2023 (Здоровья ТОВ ФК м.Харків) </t>
  </si>
  <si>
    <t>162,02</t>
  </si>
  <si>
    <t xml:space="preserve">Бетадине розч.нашкірний 10г/100мл по 100мл №1 сер1016700 (Алколоїд АД-Скоп є.Республ.Македонія) </t>
  </si>
  <si>
    <t>93,81</t>
  </si>
  <si>
    <t xml:space="preserve">Бетайод р-н нашкірний 100мг/мл по 100мл сер70819 т.пр.01.08.2021 (ТОВ ФФ"Здоров"я") </t>
  </si>
  <si>
    <t>94,43</t>
  </si>
  <si>
    <t xml:space="preserve">Бетаспан 4мг/мл 1 мл №5 сер91118 т.пр.01.11.2020 (ПАТ"Фармак"м.Київ) </t>
  </si>
  <si>
    <t>188,32</t>
  </si>
  <si>
    <t xml:space="preserve">Бинт марл.мед. н/ст 5/10 (Укрмедтекстиль) </t>
  </si>
  <si>
    <t>шт.</t>
  </si>
  <si>
    <t>2,42</t>
  </si>
  <si>
    <t xml:space="preserve">Борная к-та </t>
  </si>
  <si>
    <t>188,90</t>
  </si>
  <si>
    <t>158,80</t>
  </si>
  <si>
    <t xml:space="preserve">Бофен сусп.орал.100мг/5мл 100мл сер2470219 т.пр.01.02.2021 (БХФЗ) </t>
  </si>
  <si>
    <t>37,01</t>
  </si>
  <si>
    <t xml:space="preserve">Брильянтовий зелений 1% 20мл сер20519 т.пр.01.05.2021 (ТОВ"ДКП"ФФ"м.Житомир) </t>
  </si>
  <si>
    <t>4,18</t>
  </si>
  <si>
    <t xml:space="preserve">Бромгексин 8мг №10*5 сер41218 т.пр.01.01.2022 (ПрАТ"ФФ Дарниця") </t>
  </si>
  <si>
    <t>12,87</t>
  </si>
  <si>
    <t xml:space="preserve">Відріз марлевий мед. н/стер. 5м*90см (Гемопласт-Полісся) </t>
  </si>
  <si>
    <t xml:space="preserve">Відріз марлевий медичний н/ст. </t>
  </si>
  <si>
    <t>м</t>
  </si>
  <si>
    <t>8,24</t>
  </si>
  <si>
    <t xml:space="preserve">Вітамін Б-12 0,5мг/мл 1мл №10 серYD141015 (Дарниця) </t>
  </si>
  <si>
    <t>10,87</t>
  </si>
  <si>
    <t xml:space="preserve">Вазелін медицинський </t>
  </si>
  <si>
    <t>46,67</t>
  </si>
  <si>
    <t xml:space="preserve">Вазелінове масло 50мл сер050216 (Віола) </t>
  </si>
  <si>
    <t>10,85</t>
  </si>
  <si>
    <t xml:space="preserve">Валеріани н-ка 25мл сер40314 (Фітофарм) </t>
  </si>
  <si>
    <t>3,54</t>
  </si>
  <si>
    <t xml:space="preserve">Верапаміл 40мг №10*2 сер10217 (ПрАТ "ФФ"Дарниця") </t>
  </si>
  <si>
    <t>11,18</t>
  </si>
  <si>
    <t xml:space="preserve">Вестінорм 24мг №30 (10*3) сер70219 т.пр.01.02.2022 (ПАТ"Фармак") </t>
  </si>
  <si>
    <t>109,39</t>
  </si>
  <si>
    <t xml:space="preserve">Гігрометр психрометричний ВІТ-2 </t>
  </si>
  <si>
    <t>102,48</t>
  </si>
  <si>
    <t xml:space="preserve">Гідазепам ІС 0,05г №10 сер.22320519 т.пр.01.01.2024(ТОВ Інтерхім) </t>
  </si>
  <si>
    <t>95,71</t>
  </si>
  <si>
    <t xml:space="preserve">Гідрокортизон  мазь 1% 10г сер100416 (Нижфарм) </t>
  </si>
  <si>
    <t>36,03</t>
  </si>
  <si>
    <t xml:space="preserve">Гідрокортизону ацетат сусп.для ін"єкц. 25мг/мл по 2мл  N10 сер103135/18 (ПАТ"Фармстандарт-Біолік"Харків Укр.) </t>
  </si>
  <si>
    <t>83,34</t>
  </si>
  <si>
    <t xml:space="preserve">Гідрохлортіазид 25мг №20 сер050517 (ПАТ НВЦ"БХФЗ") </t>
  </si>
  <si>
    <t xml:space="preserve">Гемотран розч.100мг/мл 5мл №5 сер30718 (ПАТ"Фармак") </t>
  </si>
  <si>
    <t>170,38</t>
  </si>
  <si>
    <t xml:space="preserve">Гемотран розч.50мг/мл 5мл №10 сер30917 (ПАТ"Фармак") </t>
  </si>
  <si>
    <t>197,93</t>
  </si>
  <si>
    <t xml:space="preserve">Гепаметіон ліофілізат для розч.  для ін"єкц. по 400мг у флак. по 5флак. з ліофілізатом у компл. з розч. (5мл) по 5амп. сер233012 т.пр.01.03.2022 (ПАТ"Київмедпреп.") </t>
  </si>
  <si>
    <t>512,62</t>
  </si>
  <si>
    <t xml:space="preserve">Гепарин 5000 МО/мл по 5мл (25000МО) сер23В0119В т.пр.01.08.2022 (ПрАТ"Індар") </t>
  </si>
  <si>
    <t>39,37</t>
  </si>
  <si>
    <t xml:space="preserve">Глутаргін 40мг/мл 5мл №10 сер131018 т.пр.01.10.2022 (ТОВ"ФК"Здоров"я") </t>
  </si>
  <si>
    <t>70,51</t>
  </si>
  <si>
    <t xml:space="preserve">Глюкоза  р-н 50мг/мл 200мл серТТ80719 т.пр.01.11.2021 (ПрАТ"ФФ Дарниця") </t>
  </si>
  <si>
    <t>10,36</t>
  </si>
  <si>
    <t xml:space="preserve">Глюкоза 40% 10мл №10 сер10216 (ПАТ"Фармак"м.Київ) </t>
  </si>
  <si>
    <t>30,10</t>
  </si>
  <si>
    <t xml:space="preserve">Глюкоза 40% по 20мл №10 т.пр.01.09.2024 сер360919  (ПАТ"Фармак"Україна) </t>
  </si>
  <si>
    <t xml:space="preserve">Глюкоза 400мг/мл по 20мл №10  (ПрАТ"ФФ"Дарниця"Україна) </t>
  </si>
  <si>
    <t>36,83</t>
  </si>
  <si>
    <t xml:space="preserve">Глюкоза моногідрат </t>
  </si>
  <si>
    <t>145,20</t>
  </si>
  <si>
    <t xml:space="preserve">Голка спинальна Spinocan G18 (1,3*88мм) </t>
  </si>
  <si>
    <t>38,89</t>
  </si>
  <si>
    <t xml:space="preserve">Голка спинальна Spinocan G22 (0,7*88мм) </t>
  </si>
  <si>
    <t>27,36</t>
  </si>
  <si>
    <t xml:space="preserve">Грілка гумова комбінована тип Б-2  (Київгума) </t>
  </si>
  <si>
    <t>77,97</t>
  </si>
  <si>
    <t xml:space="preserve">Діакарб 250мг N30 сер51115 (Польфарма) </t>
  </si>
  <si>
    <t>219,57</t>
  </si>
  <si>
    <t xml:space="preserve">Діаліпон 300мг №30 (10*3) сер.40319 т.пр.01.03.2021 (ПАТ"Фармак") </t>
  </si>
  <si>
    <t>157,91</t>
  </si>
  <si>
    <t xml:space="preserve">Діаформін 500мг №60 (10*6) сер270419 т.пр.01.04.2022 (ПАТ"Фармак"м.Київ) </t>
  </si>
  <si>
    <t>28,32</t>
  </si>
  <si>
    <t xml:space="preserve">Далацин Ц фосфат 150мг/мл по 2мл №1 сер.АТ1111 т.пр.01.01.2021 (Пфайзер Менюфекчуринг Бельгія) </t>
  </si>
  <si>
    <t>126,30</t>
  </si>
  <si>
    <t xml:space="preserve">Дарсіл 22,5мг №100 (10*10) серЕС10119 т.пр.01.02.2021 (дарниця) </t>
  </si>
  <si>
    <t>102,37</t>
  </si>
  <si>
    <t xml:space="preserve">Дарсіл 22,5мг №100 (10*10) серЕС60419 т.пр.01.04.2021 (дарниця) </t>
  </si>
  <si>
    <t>102,38</t>
  </si>
  <si>
    <t xml:space="preserve">Дексаметазон 4мг/мл 1мл N10 серZA10217 (ПрАТ"ФФ"Дарниця") </t>
  </si>
  <si>
    <t>17,36</t>
  </si>
  <si>
    <t xml:space="preserve">Дексаметазону фосфат 4мг/мл 1мл N10 сер331019 т.пр.01.10.2021 (Фармак) </t>
  </si>
  <si>
    <t>20,84</t>
  </si>
  <si>
    <t xml:space="preserve">Дибазол 10мг/мл 5мл №10 сер190614 (Дарниця) </t>
  </si>
  <si>
    <t>38,25</t>
  </si>
  <si>
    <t xml:space="preserve">Дигоксин 0,25мг №40 (20*2) сер0850819 т.пр.01.08.2024 (БХФЗ) </t>
  </si>
  <si>
    <t>7,06</t>
  </si>
  <si>
    <t xml:space="preserve">Дигоксин 0,25мг/мл по 1мл №10 т.пр.01.06.2023 сер050619 (ТОВ"ДЗ"ГНЦЛС") </t>
  </si>
  <si>
    <t>41,43</t>
  </si>
  <si>
    <t xml:space="preserve">Диклофенак 25мг/мл 3мл №10 серСР40419 т.пр.01.04.2022 (Дарниця) </t>
  </si>
  <si>
    <t>27,13</t>
  </si>
  <si>
    <t xml:space="preserve">Дикор лонг 20мг №50 (10*5) сер040218 т.пр.01.03.2022 (ТОВ"НВФ"Мікрохім"Україна </t>
  </si>
  <si>
    <t>56,42</t>
  </si>
  <si>
    <t xml:space="preserve">Димедрол 10мг/мл по 1мл №10 сер230033 т.пр.01.06.2023 (Галичфарм) </t>
  </si>
  <si>
    <t>11,99</t>
  </si>
  <si>
    <t xml:space="preserve">Дитилін 20мг/мл 5мл №10 серCW20619 т.пр.01.06.2021р. (ПрАТ"ФФ"Дарниця") </t>
  </si>
  <si>
    <t>68,70</t>
  </si>
  <si>
    <t xml:space="preserve">Дифенін 0,117г №10 серDL11017 т.пр.01.10.2021 (ПАТ"Київський вітам.з-д) </t>
  </si>
  <si>
    <t>14,21</t>
  </si>
  <si>
    <t xml:space="preserve">Дофамін 5мг/мл 5мл №10 серSG10915 (Дарн.) </t>
  </si>
  <si>
    <t>43,29</t>
  </si>
  <si>
    <t xml:space="preserve">Дофамін концентрат для пригот.р-ну для інфуз. 40мг/мл 5мл №10 т.пр.01.10.2023 серSА21019 (Дарн.) </t>
  </si>
  <si>
    <t>286,89</t>
  </si>
  <si>
    <t xml:space="preserve">Дротаверин 40мг №30 (10*3) серЕV10219 т.пр.01.03.2022 (Дарница) </t>
  </si>
  <si>
    <t>19,58</t>
  </si>
  <si>
    <t xml:space="preserve">Еналаприл 10мг N20(10*2) серPF140319 т.пр.01.04.2021 (Дарниця) </t>
  </si>
  <si>
    <t>4,08</t>
  </si>
  <si>
    <t xml:space="preserve">Еритроцити збіднені на лейкоцити у додатковому розчині </t>
  </si>
  <si>
    <t>л</t>
  </si>
  <si>
    <t xml:space="preserve">Етамзилат 125мг/мл  2мл N10(5*2) серYF61118 т.пр.01.09.2022 (Дарниця) </t>
  </si>
  <si>
    <t>25,05</t>
  </si>
  <si>
    <t xml:space="preserve">Еуфілін 20мг/мл 5мл N10 серYG30416 (ПрАТ"ФФ"Дарниця") </t>
  </si>
  <si>
    <t>20,12</t>
  </si>
  <si>
    <t xml:space="preserve">Зацеф порош.для розч.ін"єкц. по 1г сер11088 (ПАТ НВЦ"Борщагівськ." </t>
  </si>
  <si>
    <t>51,19</t>
  </si>
  <si>
    <t xml:space="preserve">Йод 5% 20мл сер260317 (ТОВ"ДКП"ФФ"м.Житомир) </t>
  </si>
  <si>
    <t>6,90</t>
  </si>
  <si>
    <t xml:space="preserve">Йод 5% 20мл сер80519 т.пр.01.05.2022 (ТОВ"ДКП"ФФ") </t>
  </si>
  <si>
    <t>7,61</t>
  </si>
  <si>
    <t xml:space="preserve">Кальцію хлорид </t>
  </si>
  <si>
    <t>176,30</t>
  </si>
  <si>
    <t xml:space="preserve">Кальцію хлорид 100мг/мл 5мл №10 сер222943 т.пр.01.02.2024 (Галичф) </t>
  </si>
  <si>
    <t>14,18</t>
  </si>
  <si>
    <t xml:space="preserve">Кальція глюканат 0,5г №10 сер170215 (ПАТ"Монфарм) </t>
  </si>
  <si>
    <t>3,77</t>
  </si>
  <si>
    <t xml:space="preserve">Канюля в/в одн.використ. з ін"єкц.клапаном G20 </t>
  </si>
  <si>
    <t>7,70</t>
  </si>
  <si>
    <t xml:space="preserve">Каптоприл 25мг №10*2 сер180104 (ПАТ"Київмедпрепарат") </t>
  </si>
  <si>
    <t>24,36</t>
  </si>
  <si>
    <t xml:space="preserve">Карбамазепін  0,2г №50 (10*5) серEТ30419 т.пр.01.09.2022 (Дарниця) </t>
  </si>
  <si>
    <t>35,01</t>
  </si>
  <si>
    <t xml:space="preserve">Карбамазепін 200мг №50 (10*5) сер320219 т.пр.01.02.2022 (Фарма Старт) </t>
  </si>
  <si>
    <t>33,21</t>
  </si>
  <si>
    <t xml:space="preserve">Катетер Фолея  р.18Fr,р.20Fr </t>
  </si>
  <si>
    <t>16,74</t>
  </si>
  <si>
    <t xml:space="preserve">Кетолонг 0,01г №10 серEW20419 т.пр.01.04.2021 (Дарниця) </t>
  </si>
  <si>
    <t>18,62</t>
  </si>
  <si>
    <t xml:space="preserve">Кеторол 30мг/мл по 1мл №10 серА7207 т.пр.01.05.2020 (Д-р Редді"с Лаборатор. Лтд.Індія) </t>
  </si>
  <si>
    <t>210,33</t>
  </si>
  <si>
    <t xml:space="preserve">Клейонка підкладна шир.75см (Київгума) </t>
  </si>
  <si>
    <t>48,20</t>
  </si>
  <si>
    <t xml:space="preserve">Клофелін 0,15мг №50 (10*5) серFA50317 (ПрАТ"Дарниця) </t>
  </si>
  <si>
    <t>12,51</t>
  </si>
  <si>
    <t xml:space="preserve">Ковпачок алюм.К-3Б-28 "Буй" </t>
  </si>
  <si>
    <t>0,32</t>
  </si>
  <si>
    <t xml:space="preserve">Контейнери для біолог.проб універсальні вигот.з поліпропіл. з плоским дном для біолог.проб кришка гвинтова Ф35*70 60мл стер. індив.уп. </t>
  </si>
  <si>
    <t>2,82</t>
  </si>
  <si>
    <t xml:space="preserve">Корглікон 0,6мг/мл по 1мл №10 сер050719 т.пр.01.07.2023 (ТОВ"ДЗ"ГНЦЛС"м.Харків) </t>
  </si>
  <si>
    <t>23,13</t>
  </si>
  <si>
    <t xml:space="preserve">Кордіамін 250мг/мл 2мл  N10 сер20415 т.пр.01.02.2024 (Дарниця) </t>
  </si>
  <si>
    <t>36,97</t>
  </si>
  <si>
    <t xml:space="preserve">Крафт бумага </t>
  </si>
  <si>
    <t>М2</t>
  </si>
  <si>
    <t>3,30</t>
  </si>
  <si>
    <t xml:space="preserve">Л"ЕСФАЛЬ розч./інєкц.50мг/мл по 5мл №5 сер110819 т.пр.01.08.2021 (Фармак Пат) </t>
  </si>
  <si>
    <t>202,36</t>
  </si>
  <si>
    <t xml:space="preserve">Л"ЕСФАЛЬ розч./інєкц.50мг/мл по 5мл №5 сер70319 т.пр.01.03.2021 (Фармак Пат) </t>
  </si>
  <si>
    <t>202,35</t>
  </si>
  <si>
    <t xml:space="preserve">Лідокаін розч.д/ін"єкц. 100мг/мл 2мл №10 сер70819 т.пр.01.08.2022 (Здоров.Хар.) </t>
  </si>
  <si>
    <t>29,01</t>
  </si>
  <si>
    <t xml:space="preserve">Лізиноприл 10мг N10*2 сер190917 ( Астрафарм) </t>
  </si>
  <si>
    <t>18,28</t>
  </si>
  <si>
    <t xml:space="preserve">Левоміцетин </t>
  </si>
  <si>
    <t xml:space="preserve">Левоміцетин 500мг №10 сер113181 (Київмедпреп) </t>
  </si>
  <si>
    <t>12,21</t>
  </si>
  <si>
    <t xml:space="preserve">Левомеколь мазь 40г сер070415 (ПАТ"ХФЗ Черв.Зірка") </t>
  </si>
  <si>
    <t>12,40</t>
  </si>
  <si>
    <t xml:space="preserve">Левомеколь мазь 40г сер1060719 т.пр.01.07.2021 (ПАТ НВЦ"Борщагівський хім.-фарм.з-д") </t>
  </si>
  <si>
    <t>18,60</t>
  </si>
  <si>
    <t xml:space="preserve">Лоратадин 0,01г №10 т.пр.01.03.2023 сер10319 (ПАТ"Фармак") </t>
  </si>
  <si>
    <t>7,53</t>
  </si>
  <si>
    <t xml:space="preserve">Лоратадин 10мг №10 серFB60914 (Дарниця) </t>
  </si>
  <si>
    <t>4,83</t>
  </si>
  <si>
    <t xml:space="preserve">Мікрасепт дезінфікуючий засіб 1000мл з дозуючим пристроєм </t>
  </si>
  <si>
    <t xml:space="preserve">Мікрасепт дезинфікуючий засіб (помаранчевий) 1000мл </t>
  </si>
  <si>
    <t>160,20</t>
  </si>
  <si>
    <t xml:space="preserve">Міхур для льоду №2 </t>
  </si>
  <si>
    <t>24,80</t>
  </si>
  <si>
    <t xml:space="preserve">Магнію сульфат </t>
  </si>
  <si>
    <t>98,84</t>
  </si>
  <si>
    <t xml:space="preserve">Магнія сульфат 250мг/мл 5мл №10 сер137522 (Галичфарм) </t>
  </si>
  <si>
    <t>13,26</t>
  </si>
  <si>
    <t xml:space="preserve">Маніт 15% 200мл серА050219 т.пр.01.02.2022 (Інфузія Зат) </t>
  </si>
  <si>
    <t>35,90</t>
  </si>
  <si>
    <t xml:space="preserve">Маска медична однораз.використ.з петлями </t>
  </si>
  <si>
    <t>0,78</t>
  </si>
  <si>
    <t xml:space="preserve">Ментол сер.4179/11-12 </t>
  </si>
  <si>
    <t>1196,50</t>
  </si>
  <si>
    <t xml:space="preserve">Метоклопрамід 10мг №50 серFG20516 (Дарниця) </t>
  </si>
  <si>
    <t>31,83</t>
  </si>
  <si>
    <t xml:space="preserve">Метоклопрамід 5мг/мл 2мл №10 (5*2) сер10111219 т.пр.01.12.2023 (ПАТ НВЦ "БХФЗ") </t>
  </si>
  <si>
    <t>27,53</t>
  </si>
  <si>
    <t xml:space="preserve">Метопрололу тартрат 0,05г №10*2 (ПАТ"Фармак" Укр.) </t>
  </si>
  <si>
    <t xml:space="preserve">Метронідазол  р-н 0,5% 100мл N1 сер130716 (ЗАТ"Інфузія"м.Київ) </t>
  </si>
  <si>
    <t>8,09</t>
  </si>
  <si>
    <t xml:space="preserve">Метронідазол 250мг №20 (10*2) сер10319 т.пр.01.04.2024 (Здоровье) </t>
  </si>
  <si>
    <t>30,48</t>
  </si>
  <si>
    <t xml:space="preserve">Морфін 1% 1мл сер0280119 (Здоров.Нар.Харьк) </t>
  </si>
  <si>
    <t>амп.</t>
  </si>
  <si>
    <t>58,92</t>
  </si>
  <si>
    <t xml:space="preserve">Морфін 1% 1мл сер02910619 т.пр.01.09.2022 (Здоров.Нар.Харьк) </t>
  </si>
  <si>
    <t>58,94</t>
  </si>
  <si>
    <t xml:space="preserve">Мукосол 7,5мг/мл по 2мл №5 сер91019004 т.пр.01.01.2021 (АТ"Лекхім-Харків") </t>
  </si>
  <si>
    <t>45,10</t>
  </si>
  <si>
    <t xml:space="preserve">Нікотинова к-та 1% по 1мл N10 серVN50319 т.пр.01.04.2024 (Дарниця) </t>
  </si>
  <si>
    <t>17,69</t>
  </si>
  <si>
    <t xml:space="preserve">Німесулід табл. 0,1 г №10*3 сер93026003 т.пр.01.01.2022 (ПрАТ"Лекхім- Харків") </t>
  </si>
  <si>
    <t>30,59</t>
  </si>
  <si>
    <t xml:space="preserve">Ністатін 500тис од №20  сер060314 (БХФЗ) </t>
  </si>
  <si>
    <t>15,45</t>
  </si>
  <si>
    <t xml:space="preserve">Нітрогліцерин 0.5мг №40 сер010118 (ТОВ"НВФ"Мікрохім"Укр.) </t>
  </si>
  <si>
    <t>7,10</t>
  </si>
  <si>
    <t xml:space="preserve">Нітрогліцерин 10мг/мл конц. 2мл №10 сер51115 (ТОВ"ФК Здоров"я") </t>
  </si>
  <si>
    <t>115,84</t>
  </si>
  <si>
    <t xml:space="preserve">Ніфедипін 10мг N50 сер10417 (ПрАТ"ФФ"Дарниця") </t>
  </si>
  <si>
    <t>9,15</t>
  </si>
  <si>
    <t xml:space="preserve">Ніфуроксазид-Вішфа сусп. орал.220мг/5мл 90мл сер140616(ТОВ"ДКП"ФФ"м.Житом.) </t>
  </si>
  <si>
    <t>59,09</t>
  </si>
  <si>
    <t xml:space="preserve">Набір азопирамової проби 1200визначень </t>
  </si>
  <si>
    <t>178,13</t>
  </si>
  <si>
    <t xml:space="preserve">Налоксон-ЗН 0,4мг/мл 1мл №10 сер01030318 (Здоровье народа) </t>
  </si>
  <si>
    <t>124,33</t>
  </si>
  <si>
    <t xml:space="preserve">Натрію Оксибутірат амп 20% 10 мл ср40415 ( Фармак, Укр.) </t>
  </si>
  <si>
    <t>20,54</t>
  </si>
  <si>
    <t xml:space="preserve">Натрію гідрокарбонат 40мг/мл 100мл серАS28/1-2 (Юрія-Фарм) </t>
  </si>
  <si>
    <t>21,42</t>
  </si>
  <si>
    <t xml:space="preserve">Натрію тіосульфат 300мг/мл 5мл №10 серVF30619 т.пр.01.06.2022 (Дарниця) </t>
  </si>
  <si>
    <t>44,29</t>
  </si>
  <si>
    <t xml:space="preserve">Натрію хлорид  р-н 0,9% 200мл серА1060419 т.пр.01.04.2022 (ЗАТ"Інфузія") </t>
  </si>
  <si>
    <t>10,42</t>
  </si>
  <si>
    <t xml:space="preserve">Натрія бромід </t>
  </si>
  <si>
    <t>203,50</t>
  </si>
  <si>
    <t xml:space="preserve">Натрія хлорід </t>
  </si>
  <si>
    <t>66,35</t>
  </si>
  <si>
    <t xml:space="preserve">Небутамол р-н для інгаляц.1мг/мл по 2мл у одн.контейнерах №40 (10*4) у пакет.з полімерн.плів.серCJ358/1-2 (Юрія Фарм) </t>
  </si>
  <si>
    <t>205,27</t>
  </si>
  <si>
    <t xml:space="preserve">Неосептін Перевін (серветки) дезінфікуючий засіб 200шт </t>
  </si>
  <si>
    <t xml:space="preserve">Но-х-ша 20мг/мл по 2мл №5 сер81001004 (АТ"Лекхім-Харків") </t>
  </si>
  <si>
    <t>7,89</t>
  </si>
  <si>
    <t xml:space="preserve">Новокаін </t>
  </si>
  <si>
    <t>1214,66</t>
  </si>
  <si>
    <t xml:space="preserve">Новокаін 0.5%  200мл сер010215 (ЗАТ"Інфузія") </t>
  </si>
  <si>
    <t>12,01</t>
  </si>
  <si>
    <t xml:space="preserve">Нормолакт сироп 670мг/мл по 200мл сер1230119 т.пр.01.01.2021 (ПАТ НВЦ "БХФЗ" м.Київ) </t>
  </si>
  <si>
    <t>81,28</t>
  </si>
  <si>
    <t xml:space="preserve">Окситоцин р-н д/ін. 5МО 1мл №10 сер116005/18 т.пр.01.12.2020 (Фармсандарт-Біолік Харк) </t>
  </si>
  <si>
    <t>19,69</t>
  </si>
  <si>
    <t xml:space="preserve">Омепразол 20мг №30 (10*3) сер280419 т.пр.01.04.2022 (Фармак) </t>
  </si>
  <si>
    <t xml:space="preserve">Омнопон 2% 1мл сер04691218 т.пр.01.01.2022р. (Здор.Нар.Харьк) </t>
  </si>
  <si>
    <t>96,20</t>
  </si>
  <si>
    <t xml:space="preserve">Ондансетрон розч.для ін"єкц. 2мг/мл по 4мл №5 сер96148 (ПАТ НВЦ"Борщаг. хім-фарм.з-д) </t>
  </si>
  <si>
    <t>46,33</t>
  </si>
  <si>
    <t xml:space="preserve">Пірантел сусп.оральн.250мг/5мл по 15мл  у флак.№1 з дозуюч.скл. сер10118 (ТОВ"ДКП Фарм Фабр."Укр.) </t>
  </si>
  <si>
    <t>18,03</t>
  </si>
  <si>
    <t xml:space="preserve">Пірацетам 200мг/мл 5мл №10 серVZ30119 т.пр.01.02.2022 (ПрАТ"ФФ Дарниця") </t>
  </si>
  <si>
    <t xml:space="preserve">Піридоксин 50мг/мл 1мл №10 сер481214 (ПрАТ"ФФ Дарниця") </t>
  </si>
  <si>
    <t>19,23</t>
  </si>
  <si>
    <t xml:space="preserve">Піридоксину г/х 50мг/мл 1мл N10 (5*2) сер91037004 т.пр.01.08.2021 (АТ"Лекхім-Харків") </t>
  </si>
  <si>
    <t>23,14</t>
  </si>
  <si>
    <t xml:space="preserve">Пакет для стерилізації 254*381 </t>
  </si>
  <si>
    <t>6,29</t>
  </si>
  <si>
    <t xml:space="preserve">Панкреатин 8000  N50 (10*5) сер1270819 т.пр.01.08.2022 (ПрАТ"Технолог" м.Умань) </t>
  </si>
  <si>
    <t>35,11</t>
  </si>
  <si>
    <t xml:space="preserve">Папір діаграмний 110*25 до електрокардіографа </t>
  </si>
  <si>
    <t>рул.</t>
  </si>
  <si>
    <t xml:space="preserve">Папаверин  20мг/мл 2мл N10 серVX70816 (Дарниця) </t>
  </si>
  <si>
    <t>26,88</t>
  </si>
  <si>
    <t xml:space="preserve">Папаверин розч.д/ін"єк. 20мг/мл  2мл N10 (5*2) сер91029005 т.пр.01.05.2021 (АТ"Лекхім-Харків") </t>
  </si>
  <si>
    <t>28,76</t>
  </si>
  <si>
    <t xml:space="preserve">Парацетамол 500мг №10 серРН370419 т.пр.01.04.2023 (ПрАТ ФФ"Дарниця") </t>
  </si>
  <si>
    <t>8,94</t>
  </si>
  <si>
    <t xml:space="preserve">Парацетамол-Вішфа сироп 120мг/5мл по 90мл сер10218 (ТОВ"ДКП Фарм Фабрика"Україна </t>
  </si>
  <si>
    <t>22,92</t>
  </si>
  <si>
    <t xml:space="preserve">Пентоксифілін 20мг/мл по  5мл №10 серVY20719 т.пр.01.07.2022 (Дарниця) </t>
  </si>
  <si>
    <t>38,84</t>
  </si>
  <si>
    <t xml:space="preserve">Пергідроль 32.5% </t>
  </si>
  <si>
    <t>25,66</t>
  </si>
  <si>
    <t xml:space="preserve">Перикис водню 3% 40мл сер1540816 (ТОВ"ДКП"ФФ"м.Житомир) </t>
  </si>
  <si>
    <t>2,14</t>
  </si>
  <si>
    <t xml:space="preserve">Плівка радіогр.мед. 18*24см Лізоформ Універсал </t>
  </si>
  <si>
    <t>лист</t>
  </si>
  <si>
    <t>7,60</t>
  </si>
  <si>
    <t xml:space="preserve">Плівка радіогр.мед. 24*30см Лізоформ Універсал </t>
  </si>
  <si>
    <t>12,47</t>
  </si>
  <si>
    <t xml:space="preserve">Плівка радіогр.мед. 30*40см Лізоформ Універсал </t>
  </si>
  <si>
    <t>20,62</t>
  </si>
  <si>
    <t xml:space="preserve">Плазма лейкофільтрована </t>
  </si>
  <si>
    <t xml:space="preserve">Пластир медичний River Plast тип Ультрапор (на нетканій основі) 1*500см </t>
  </si>
  <si>
    <t>4,40</t>
  </si>
  <si>
    <t xml:space="preserve">Платифілін 2мг/мл по 1мл N10 серWD101218 т.пр.01.01.2024 (Дарниця) </t>
  </si>
  <si>
    <t>32,96</t>
  </si>
  <si>
    <t xml:space="preserve">Преднізолон 30мг/мл 1мл №5 сер31218 (Дарниця) </t>
  </si>
  <si>
    <t>48,99</t>
  </si>
  <si>
    <t xml:space="preserve">Пробірки центрифужні тип фалькон матер.РР герметичні точне градуюв. гвинт.кришка автоклав.Ф30*115 50мл стер. (без підстав.) </t>
  </si>
  <si>
    <t>3,46</t>
  </si>
  <si>
    <t xml:space="preserve">Прозерин 0.5мг/мл 1мл N10 сер31216 (Дарниця) </t>
  </si>
  <si>
    <t>19,37</t>
  </si>
  <si>
    <t xml:space="preserve">Пропофол-ново емульсія д/інф. 10мг/мл 20мл №5 сер230916 (ТОВ"Новофарм-Біосинтез) </t>
  </si>
  <si>
    <t>200,09</t>
  </si>
  <si>
    <t xml:space="preserve">Проявитель ХимРей+3л (на15л рідкий) </t>
  </si>
  <si>
    <t xml:space="preserve">Рінгера  р-н д/інф. 200мл серА610619 т.пр.01.06.2022 (ЗАТ"Інфузія"м.Київ) </t>
  </si>
  <si>
    <t>11,85</t>
  </si>
  <si>
    <t xml:space="preserve">Рінгера лактат  р-н д/інф. 200мл серА030617 (ЗАТ"Інфузія"м.Київ) </t>
  </si>
  <si>
    <t>13,89</t>
  </si>
  <si>
    <t xml:space="preserve">Ранітидин 150мг №20(10*2) сер190518 (ПрАТ"Технолог"м.Умань) </t>
  </si>
  <si>
    <t>8,81</t>
  </si>
  <si>
    <t xml:space="preserve">Регідрон порош.дозов.по 18,9г у пакет.№20 (2*10) сер13537 (Оріон Корпорейш./АТ Рецифарм Паретс Фінл./Іспан. </t>
  </si>
  <si>
    <t>227,63</t>
  </si>
  <si>
    <t xml:space="preserve">Реосорбілакт 200мл серАL1559/1-1 т.пр.01.11.2021 (ТОВ"Юрія-Фарм") </t>
  </si>
  <si>
    <t>88,60</t>
  </si>
  <si>
    <t xml:space="preserve">Респіратор противірусний Х-plore 1730+FFP3 V </t>
  </si>
  <si>
    <t>174,96</t>
  </si>
  <si>
    <t xml:space="preserve">Респіраторні маски антимікробні багатораз.використ.Spectra Shield Plus з класом захисту FFP3 </t>
  </si>
  <si>
    <t xml:space="preserve">Риназолін краплі назал.0,1мг/мл 10мл сер51218 т.пр.01.12.2021 (ПАТ"Фармак"м.Київ) </t>
  </si>
  <si>
    <t>35,85</t>
  </si>
  <si>
    <t xml:space="preserve">Рицинова олія 50мл сер80316 (ПАТ"Лубнифарм") </t>
  </si>
  <si>
    <t>8,67</t>
  </si>
  <si>
    <t xml:space="preserve">Рукавички нітрилові </t>
  </si>
  <si>
    <t>пара</t>
  </si>
  <si>
    <t>2,79</t>
  </si>
  <si>
    <t xml:space="preserve">Рукавички оглядові латексні н/ст без пудри </t>
  </si>
  <si>
    <t>2,70</t>
  </si>
  <si>
    <t xml:space="preserve">Рукавички підвищеного ризику </t>
  </si>
  <si>
    <t>10,10</t>
  </si>
  <si>
    <t xml:space="preserve">Рукавички стерильні з пудрою </t>
  </si>
  <si>
    <t>4,30</t>
  </si>
  <si>
    <t xml:space="preserve">Рукавички стерильні підвищеного ризику латексні без пудри </t>
  </si>
  <si>
    <t>17,55</t>
  </si>
  <si>
    <t xml:space="preserve">Сальбутамол аер.д/інг.дозов.100мкг/доза балон 200доз №1 сер40518(ТОВ"Мультіспрей") </t>
  </si>
  <si>
    <t>56,50</t>
  </si>
  <si>
    <t xml:space="preserve">Санітаб 1кг (350табл.у банці) </t>
  </si>
  <si>
    <t xml:space="preserve">Сенадексин 70мг N10 сер940915 (Здоров.Харьк) </t>
  </si>
  <si>
    <t>9,16</t>
  </si>
  <si>
    <t xml:space="preserve">Сибазон 0,005 сер1890319 т.пр.01.04.2022р. (Здоров.Нар.Харьк.) </t>
  </si>
  <si>
    <t>табл.</t>
  </si>
  <si>
    <t>0,67</t>
  </si>
  <si>
    <t xml:space="preserve">Сибазон 0,005 сер9160917 (Здоров.Нар.Харьк.) </t>
  </si>
  <si>
    <t>0,54</t>
  </si>
  <si>
    <t xml:space="preserve">Сибазон 0,5% 2мл сер04761119 т.пр.01.12.2021р. (Здоров.Народу Харьк) </t>
  </si>
  <si>
    <t>ампула</t>
  </si>
  <si>
    <t>43,86</t>
  </si>
  <si>
    <t xml:space="preserve">Синтоміцин лінімент 5% 25г сер10319 т.пр.01.03.2021 (Лубнифарм) </t>
  </si>
  <si>
    <t>20,61</t>
  </si>
  <si>
    <t xml:space="preserve">Системи одноразові для вливання крові та кровозамінників </t>
  </si>
  <si>
    <t>9,30</t>
  </si>
  <si>
    <t xml:space="preserve">Системи одноразові для переливання інфузійних розчинів </t>
  </si>
  <si>
    <t>5,49</t>
  </si>
  <si>
    <t xml:space="preserve">Скло предметне 25*76,2 </t>
  </si>
  <si>
    <t>0,68</t>
  </si>
  <si>
    <t xml:space="preserve">Сода-буфер 4,2% 200мл серВЕ54/1-1 (Юрія Фарм) </t>
  </si>
  <si>
    <t>64,44</t>
  </si>
  <si>
    <t xml:space="preserve">Сорбіфер дурулес 320мг/60мг №50 серН190N1015 (ЗАТ ФЗЕгіс,Угорщина) </t>
  </si>
  <si>
    <t>97,30</t>
  </si>
  <si>
    <t xml:space="preserve">Спіронолактон 50мг №30 (10*3) серJV1689 т.пр.01.04.2021 (Салютас фарма ГмбХ Німеч.) </t>
  </si>
  <si>
    <t>57,15</t>
  </si>
  <si>
    <t xml:space="preserve">Стерилан 120/45 смуги індикаторні </t>
  </si>
  <si>
    <t>0,11</t>
  </si>
  <si>
    <t xml:space="preserve">Стерилан 132/20 смуги індикаторні </t>
  </si>
  <si>
    <t xml:space="preserve">Стерилан 132/20 смуги індикаторні УП </t>
  </si>
  <si>
    <t xml:space="preserve">Стерилан 180/60 смуги індикаторні </t>
  </si>
  <si>
    <t>0,12</t>
  </si>
  <si>
    <t xml:space="preserve">Стерилан 180/60 смуги індикаторні УП </t>
  </si>
  <si>
    <t xml:space="preserve">Строфантин 0.25мг/мл 1мл N10 серWR10619 т.пр.01.06.2021 (Дарниця) </t>
  </si>
  <si>
    <t>13,50</t>
  </si>
  <si>
    <t xml:space="preserve">Сульфаргин мазь 10мг/г по 50г №1 сер1830818 (АТ Таллінськ.фарм.з-д/АТ"Гріндекс" Естон./Латв.) </t>
  </si>
  <si>
    <t>124,38</t>
  </si>
  <si>
    <t xml:space="preserve">Сульфасалазин 500мг №50(10*5) сер87671 (КРКА Словенія) </t>
  </si>
  <si>
    <t>332,97</t>
  </si>
  <si>
    <t xml:space="preserve">Т-Тріомакс розч.д/ін. 25мг/мл 4мл №10 (5*2) сер.10119 т.пр.01.07.2021 (Дарниця) </t>
  </si>
  <si>
    <t>156,54</t>
  </si>
  <si>
    <t xml:space="preserve">Тіаміна хлорид 50мг/мл 1мл №10 сер060616 (АТ"Лекхім-Харків") </t>
  </si>
  <si>
    <t>21,81</t>
  </si>
  <si>
    <t xml:space="preserve">Тіопентал ліофілізат д/розч. д/ін"єк. 1г сер166179 (Київмедпреп.) </t>
  </si>
  <si>
    <t>65,47</t>
  </si>
  <si>
    <t xml:space="preserve">Тіоцетам розч.д/ін"єкц. 5мл №10 (5*2) сер228957 т.пр.01.01.2024 (Галичфарм) </t>
  </si>
  <si>
    <t>185,50</t>
  </si>
  <si>
    <t xml:space="preserve">Тальк </t>
  </si>
  <si>
    <t xml:space="preserve">Таміфлю 75мг №10 серМ1030В16 (Хоффман-Ля Рош ЛТД Швейцарія) </t>
  </si>
  <si>
    <t>363,46</t>
  </si>
  <si>
    <t xml:space="preserve">Термометр д/холод. ТС-7-М1 вик. 6 з повіркою+ </t>
  </si>
  <si>
    <t>27,43</t>
  </si>
  <si>
    <t xml:space="preserve">Термрметр мед.максим."Волес" </t>
  </si>
  <si>
    <t>15,74</t>
  </si>
  <si>
    <t xml:space="preserve">Тест-реагент анті-А ,100доз 10мл </t>
  </si>
  <si>
    <t xml:space="preserve">Тест-реагент анті-В,100доз 10мл </t>
  </si>
  <si>
    <t xml:space="preserve">Торарен 10мг №30(10*3) сер11017 (ПАТ"Київський вітамін.з-д") </t>
  </si>
  <si>
    <t>77,86</t>
  </si>
  <si>
    <t xml:space="preserve">Торасемід р-н для ін"єкц. 20мг/4мл по4мл в амп. №5 сер20618 (Дарниця) </t>
  </si>
  <si>
    <t>109,68</t>
  </si>
  <si>
    <t xml:space="preserve">Тренакса 500мг №12 (6*2) сер.ЕТК801В т.пр.01.02.2020 (Маклеодс Фармас.Ліміт.Індія) </t>
  </si>
  <si>
    <t>181,04</t>
  </si>
  <si>
    <t xml:space="preserve">Трубка медична гумова Тип-1Д 5*1,5 </t>
  </si>
  <si>
    <t>194,20</t>
  </si>
  <si>
    <t xml:space="preserve">Туберкулін ППД-Л Біолік розч.д/ін"єк.комплект:1амп.по0,6мл(6доз) по 2ТО/доза+3шпр.з голками для витягнення,3голки для введення сер300015/18 т.пр.01.11.2020р. (ПАТ"Фармстандарт-Біолік" Харків Укр.) </t>
  </si>
  <si>
    <t>компл.</t>
  </si>
  <si>
    <t>152,26</t>
  </si>
  <si>
    <t xml:space="preserve">Туберкулін ППД-Л Біолік розч.д/ін"єк1амп.по.0,6мл(6доз) 2ТО/доза+3тшпр.3голки сер300009/18 т.пр.01.06.2020р. (ПАТ"Фармстандарт-Біолік" Харків) </t>
  </si>
  <si>
    <t>147,13</t>
  </si>
  <si>
    <t xml:space="preserve">Уголь активований 250мг №10 сер500416 (БХФЗ) </t>
  </si>
  <si>
    <t>2,51</t>
  </si>
  <si>
    <t xml:space="preserve">Укрлів суспенз.оральна 250мг/5мл 30мл серSUB9009 т.пр.01.04.2021 (ТОВ Кусум Фарм) </t>
  </si>
  <si>
    <t>117,88</t>
  </si>
  <si>
    <t xml:space="preserve">Фамотидин 20мг №20(10*2) серНU30518 (Дарниця) </t>
  </si>
  <si>
    <t>6,02</t>
  </si>
  <si>
    <t xml:space="preserve">Фармасулін Н р-н д/ін. 100МО/мл 3мл сер30619 т.пр.01.06.2021 (Фармак) </t>
  </si>
  <si>
    <t>115,63</t>
  </si>
  <si>
    <t xml:space="preserve">Фенігідин 10мг N50 сер160515 (Здор.Хар.) </t>
  </si>
  <si>
    <t>11,44</t>
  </si>
  <si>
    <t xml:space="preserve">Фенобарбітал 0,05 сер14021218 т.пр.01.01.2022р. (Інтерхім) </t>
  </si>
  <si>
    <t>табл</t>
  </si>
  <si>
    <t>0,64</t>
  </si>
  <si>
    <t xml:space="preserve">Фентаніл 0,005% по 2мл сер01570419 т.пр.01.08.2022р. (Здоров.Нар.Харк.) </t>
  </si>
  <si>
    <t>62,62</t>
  </si>
  <si>
    <t xml:space="preserve">Ферролек розч.д/ін. 50мг/мл 2мл №5 сер10218 т.пр.01.02.2023 (Здоров"я ТОВ ФК м.Харків) </t>
  </si>
  <si>
    <t>118,73</t>
  </si>
  <si>
    <t xml:space="preserve">Флуконазол  2мг/мл 100мл розч.д/інф. т.пр.01.04.2021 серTF10419 (ПрАТ"ФФ"Дарниця") </t>
  </si>
  <si>
    <t>22,36</t>
  </si>
  <si>
    <t xml:space="preserve">Флуконазол капс.100мг №10 серNL10118 (Дарниця) </t>
  </si>
  <si>
    <t>27,30</t>
  </si>
  <si>
    <t xml:space="preserve">Формалін по 5кг в каністрі </t>
  </si>
  <si>
    <t>137,70</t>
  </si>
  <si>
    <t xml:space="preserve">Фурацилін (нітрофуразон) </t>
  </si>
  <si>
    <t>2405,90</t>
  </si>
  <si>
    <t xml:space="preserve">Фуросемід 10мг/мл по 2мл N10 т.пр.01.02.2022 серYB80119 (Дарниця) </t>
  </si>
  <si>
    <t>14,91</t>
  </si>
  <si>
    <t xml:space="preserve">Фуросемід 40мг №50  сер20215 (ПрАТ "ФФ"Дарниця") </t>
  </si>
  <si>
    <t>7,35</t>
  </si>
  <si>
    <t xml:space="preserve">Хлоргексидин 0,5мг 100мл №1 сер110519 т.пр.01.05.2022 (Здоров"я ТОВ ФК ) </t>
  </si>
  <si>
    <t>9,61</t>
  </si>
  <si>
    <t xml:space="preserve">Хлоропіраміну г/х 20мг/мл 1мл №5 сер011017 (ГНЦЛС) </t>
  </si>
  <si>
    <t>39,14</t>
  </si>
  <si>
    <t xml:space="preserve">Цетиризин 10мг №10 сер021017 т.пр.01.10.2020 (Астрафарм) </t>
  </si>
  <si>
    <t>22,71</t>
  </si>
  <si>
    <t xml:space="preserve">Цефотаксим 1г №10 сер135666 (Київмедпрепар) </t>
  </si>
  <si>
    <t>107,64</t>
  </si>
  <si>
    <t xml:space="preserve">Цефтріаксон порош.для розч.для інгаляц.по 1000мг №1 сер1150819 т.пр.01.08.2022 (ПАТ НВЦ"Борщагівськ.хіміко-фарм.з-д") </t>
  </si>
  <si>
    <t>10,79</t>
  </si>
  <si>
    <t xml:space="preserve">Шприц 10мл луєр трьохкомпон.ін"єкц.одн.заст з голк.0,8*38мм "МЕДІКАРЕ" </t>
  </si>
  <si>
    <t>1,28</t>
  </si>
  <si>
    <t xml:space="preserve">Шприц 2мл луєр трьохкомпон.ін"єкц.одн.заст з голк.0,6*25мм "МЕДІКАРЕ" </t>
  </si>
  <si>
    <t>0,82</t>
  </si>
  <si>
    <t xml:space="preserve">Шприц ін"єкційний однораз. використ. 20,0мл </t>
  </si>
  <si>
    <t>1,82</t>
  </si>
  <si>
    <t xml:space="preserve">Шприц ін"єкційний однораз. використ. 5,0мл </t>
  </si>
  <si>
    <t>1,07</t>
  </si>
  <si>
    <t>ВСЬОГО за МВО Склад1</t>
  </si>
  <si>
    <t>201/2.Гуманіта  Скла 5 г/д,/Симпт.терап.</t>
  </si>
  <si>
    <t xml:space="preserve">Ібупрофен 200мг №50 (10*5) сер420718 т.пр.01.07.2021р. (ПрАТ"Технолог"м.Умань) </t>
  </si>
  <si>
    <t>0,36</t>
  </si>
  <si>
    <t xml:space="preserve">Ібупрофен 200мг №50 сер120519 т.пр.01.05.2022р. (ПРАТ"Технолог") </t>
  </si>
  <si>
    <t xml:space="preserve">Карбазепін 200мг №20 сер40519 т.пр.01.05.2022 (ТОВ"Фармац.комп."Здоров"я") </t>
  </si>
  <si>
    <t>0,80</t>
  </si>
  <si>
    <t xml:space="preserve">Креазим 10000 капс.№20 сер10319 т.пр.01.03.2021р. (ЗАТ"Технолог"Укр.) </t>
  </si>
  <si>
    <t>капс</t>
  </si>
  <si>
    <t xml:space="preserve">Лоратадин табл.10мг №10 сер70818 т.пр.01.08.2022р. (ТОВ"ФК"Здоров"я"м.Харків) </t>
  </si>
  <si>
    <t>0,41</t>
  </si>
  <si>
    <t xml:space="preserve">Лоратадин10мг №10 серFB20219 т.пр.01.03.2022 (ПрАТ"Фармац.фірма "Дарниця") </t>
  </si>
  <si>
    <t>0,50</t>
  </si>
  <si>
    <t xml:space="preserve">Мезим Форте 10000 №20 (10*2) сер88005 т.пр.01.01.2021 (Берлін Хемі Німечч.) </t>
  </si>
  <si>
    <t>3,25</t>
  </si>
  <si>
    <t xml:space="preserve">Метоклопрамід 10мг №50 серFG20619 т.пр.01.06.2023р. (Фарма Старт ТОВ) </t>
  </si>
  <si>
    <t>0,70</t>
  </si>
  <si>
    <t xml:space="preserve">Метоклопрамід-Здоров"я табл.10мг №50 (10*5) сер50718 т.пр.01.07.2022р. (ТОВ"ФК"Здоров"я"м.Харків) </t>
  </si>
  <si>
    <t>0,46</t>
  </si>
  <si>
    <t xml:space="preserve">Натрію хлорид р-н для інфузій 9мг/мл по 200мл сер.АА6319/1-1 т.пр.01.06.2021 (ТОВ Юрія Фарм) </t>
  </si>
  <si>
    <t>5,99</t>
  </si>
  <si>
    <t xml:space="preserve">Нейромакс №60 (10*6) сер40519 т.пр.01.05.2021р. (ТОВ"ФК"Здоров"я"м.Харків) </t>
  </si>
  <si>
    <t xml:space="preserve">Нейромакс №60 (10*6) сер440918,сер450918 т.пр.01.09.2020р. (ТОВ"ФК"Здоров"я"м.Харків) </t>
  </si>
  <si>
    <t>1,17</t>
  </si>
  <si>
    <t xml:space="preserve">Омепразол 20мг №10 сер020619 т.пр.01.06.2022 (ТОВ"Астрафарма") </t>
  </si>
  <si>
    <t xml:space="preserve">Омепразол капс.0,02гр.№10 серNW60518 т.пр.01.06.2020р. (ФФ"Дарниця") </t>
  </si>
  <si>
    <t>0,88</t>
  </si>
  <si>
    <t xml:space="preserve">Ранітидин 150мг №10 сер1020518 т.пр.01.03.2022р. ТОВ"ФК"Здоров"я" м.Харків) </t>
  </si>
  <si>
    <t>0,73</t>
  </si>
  <si>
    <t xml:space="preserve">Ранітидин 150мг №10 сер1020518 т.пр.01.05.2021р. ТОВ"ФК"Здоров"я" м.Харків) </t>
  </si>
  <si>
    <t>0,37</t>
  </si>
  <si>
    <t xml:space="preserve">Ранітидин 150мг №10 сер1180817 т.пр.01.08.2020р. </t>
  </si>
  <si>
    <t>0,40</t>
  </si>
  <si>
    <t xml:space="preserve">Флуоксетин 0,02г №10 сер010219 т.пр.01.02.2024 (ТОВ"ФК"Здоров"я"м.Харків) </t>
  </si>
  <si>
    <t>1,72</t>
  </si>
  <si>
    <t>ВСЬОГО за МВО Скла 5 г/д,/Симпт.терап.</t>
  </si>
  <si>
    <t>201/2.Гуманіта  Склад 5 ГЛОБ.ФОНД ПРОЕКТ</t>
  </si>
  <si>
    <t xml:space="preserve">Делтіба 50мг №672 сер.В1576607В т.пр.14.07.2022 Німеччина </t>
  </si>
  <si>
    <t>72,87</t>
  </si>
  <si>
    <t xml:space="preserve">Клофазам 100мг (лампрен) №100 серJB9534 т.пр.28.02.2023р. Індія </t>
  </si>
  <si>
    <t>28,30</t>
  </si>
  <si>
    <t xml:space="preserve">Ко-амоксиклав 500мг/125мг №100 (амоксицилін) сер.CTFBV0003 т.пр.31.08.2021р. Індія </t>
  </si>
  <si>
    <t>2,94</t>
  </si>
  <si>
    <t xml:space="preserve">Меропенем 1г пор.д/п р-ну №1 сер.189238 т.пр.30.06.2021р. Греція </t>
  </si>
  <si>
    <t>110,30</t>
  </si>
  <si>
    <t>ВСЬОГО за МВО Склад 5 ГЛОБ.ФОНД ПРОЕКТ</t>
  </si>
  <si>
    <t>201/2.Гуманіта  Склад 5/1 ГЛОБ.ФОНД БЮДЖЕТ</t>
  </si>
  <si>
    <t xml:space="preserve">Бедаквілін (Сіртуро) 100мг (1уп/188таб.) серТМС19003 т.пр.01.01.2022 (вир.Індія) </t>
  </si>
  <si>
    <t>2,28</t>
  </si>
  <si>
    <t xml:space="preserve">Бедаквілін (Сіртуро) 100мг (1уп/188таб.) серТМС19057 т.пр.01.06.2022 (вир.Індія) </t>
  </si>
  <si>
    <t>2,11</t>
  </si>
  <si>
    <t xml:space="preserve">Голки для порт-систем що імплантуються Цитокан (Cytocan) 20G 20мм №1 сер19Е29G8660 т.пр.01.04.2024 </t>
  </si>
  <si>
    <t>14,45</t>
  </si>
  <si>
    <t xml:space="preserve">Порт-система що імплантується F5.5-F7.4 Celsite ST305 сер36954266 т.пр.01.10.2024 </t>
  </si>
  <si>
    <t>3942,29</t>
  </si>
  <si>
    <t xml:space="preserve">Порт-система що імплантується F7.5-F9 Celsite ST301 сер36952882 т.пр.01.09.2024 </t>
  </si>
  <si>
    <t>3941,29</t>
  </si>
  <si>
    <t>ВСЬОГО за МВО Склад 5/1 ГЛОБ.ФОНД БЮДЖЕТ</t>
  </si>
  <si>
    <t>201/2.Гуманіта  Склад7</t>
  </si>
  <si>
    <t xml:space="preserve">Респіратор з клапаном FFP2 Aura ЗМ 9322+ </t>
  </si>
  <si>
    <t>44,24</t>
  </si>
  <si>
    <t xml:space="preserve">Респіратор з клапаном FFP3 Aura </t>
  </si>
  <si>
    <t>92,33</t>
  </si>
  <si>
    <t>ВСЬОГО за МВО Склад7</t>
  </si>
  <si>
    <t>ВСЬОГО за рахунком 201/2.Гуманіта</t>
  </si>
  <si>
    <t>201/2.Обласний  Склад2</t>
  </si>
  <si>
    <t xml:space="preserve">Абакавір/Ламівудин 600мг/300мг серАВL19020 т.пр.30.04.2021р. (центр.залиш.) Гетеро Лабс Лім.Інд. </t>
  </si>
  <si>
    <t>9,32</t>
  </si>
  <si>
    <t xml:space="preserve">Долутегравір 50мг №30 серDUSA19037-A т.пр.31.05.2021р.(г/д залиш.).Ауробіндо Фарма  Лімітед </t>
  </si>
  <si>
    <t>3,64</t>
  </si>
  <si>
    <t xml:space="preserve">Емтрицитабін/Тенофовір 200мг/300мг серЕ190558 т.пр.28.02.2021р. (цен.з залишк.) Гетеро Лабз Лім.Інд. </t>
  </si>
  <si>
    <t>4,80</t>
  </si>
  <si>
    <t xml:space="preserve">Емтрицитабін/Тенофовір 200мг/300мг серЕ191505 т.пр.30.06.2021р. (г/д залиш.) Гетеро Лабз Лім.Інд. </t>
  </si>
  <si>
    <t xml:space="preserve">Емтрицитабін/Тенофовір/Ефавіренз 200/300/600мг серЕЕТ19191т.пр.31.08.2022р. (г/д залишк.) Гетеро Лабз Лім.Інд. </t>
  </si>
  <si>
    <t>5,72</t>
  </si>
  <si>
    <t>ВСЬОГО за МВО Склад2</t>
  </si>
  <si>
    <t>201/2.Цетраліз  Склад3/1 ц.</t>
  </si>
  <si>
    <t xml:space="preserve">Метадон-ЗН 10мг №100 сер11711018 Здоров.Народу </t>
  </si>
  <si>
    <t xml:space="preserve">Метадон-ЗН 10мг №100 сер11751018 Здоров.Народу </t>
  </si>
  <si>
    <t>0,55</t>
  </si>
  <si>
    <t xml:space="preserve">Метадон-ЗН 10мг сер1730220 </t>
  </si>
  <si>
    <t xml:space="preserve">Метадон-ЗН 10мг сер250120 </t>
  </si>
  <si>
    <t xml:space="preserve">Метадон-ЗН 25мг №100 сер12151018 Здоров.Народу </t>
  </si>
  <si>
    <t>0,81</t>
  </si>
  <si>
    <t xml:space="preserve">Метадон-ЗН 25мг №100 сер9750818 Здоров"я Народу </t>
  </si>
  <si>
    <t xml:space="preserve">Метадон-ЗН 5мг сер7830718 Здоров.Народу </t>
  </si>
  <si>
    <t>0,53</t>
  </si>
  <si>
    <t>ВСЬОГО за МВО Склад3/1 ц.</t>
  </si>
  <si>
    <t>201/2.Цетраліз  Склад4</t>
  </si>
  <si>
    <t xml:space="preserve">Ізоніазід 300мг №50 серLL10119 до 01.07.24 (ПрАТ """Дарниця"УКр.) </t>
  </si>
  <si>
    <t xml:space="preserve">Ізоніазід 300мг №50 серLL40219 до 01.03.2024 (ПрАТ """Дарниця"Укр.) </t>
  </si>
  <si>
    <t xml:space="preserve">Ізоніазид 100мг №100 (10*10) серEIV723A  т.пр.31.07.2021р. Маклеодс Фармас.Лім.Індія (накл.ТУБ-120 Укрвакцина) </t>
  </si>
  <si>
    <t>0,23</t>
  </si>
  <si>
    <t xml:space="preserve">Ізоніазид 100мг №100 (10*10) серEIV725A  т.пр.31.07.2021р. Маклеодс Фармас.Лім.Індія (накл.ТУБ-47 Укрвакцина) </t>
  </si>
  <si>
    <t xml:space="preserve">Ізоніазид 300мг (№100) серEIW705А т.пр.31.12.2020р. (Маклеодс Фармас.Ліміт.Індія) </t>
  </si>
  <si>
    <t>0,42</t>
  </si>
  <si>
    <t xml:space="preserve">Ізоніазид 300мг №50 серLL111118 т.пр.01.12.2023 ПрАТ"Фармац.фірма"Дарниця" Укр. (Укрвакцина) </t>
  </si>
  <si>
    <t xml:space="preserve">Ізоніазид 300мг №50 серLL20119 т.пр.01.02.2024 ПрАТ"Фармац.фірма"Дарниця" Укр. (Укрвакцина) </t>
  </si>
  <si>
    <t xml:space="preserve">Ізоніазид 300мг №50 серLL90818 т.пр.01.09.2023 ПрАТ"Фармац.фірма"Дарниця" Укр. (Укрвакцина) </t>
  </si>
  <si>
    <t xml:space="preserve">Ізоніазид розч.для ін"єкц. 100мг/мл по 5мл №10 (бітуб) сер.СV88/1-1 т.пр.01.03.2020 ТОВ"Юрія-Фарм" (укрвакцина ТУБ-440) </t>
  </si>
  <si>
    <t>2,26</t>
  </si>
  <si>
    <t xml:space="preserve">Ізоніазид сироп 100мг/5мл по 200мл серВD89/1-1 т.пр.01.07.2021р. (ТОВ"Юрія-Фарм Укр.) Укрвакцина </t>
  </si>
  <si>
    <t>95,54</t>
  </si>
  <si>
    <t xml:space="preserve">Іміпенем/Циластин-Віста порош.для пригот.р-ну для інфуз.по 500мг/500мг №10-склян.фл. сер.0006D8 т.пр.01.04.2021 (Факта Фармасьютісі С.П.А. Італія) Укрвакцина </t>
  </si>
  <si>
    <t>100,87</t>
  </si>
  <si>
    <t xml:space="preserve">Інбутол (етамбутол) 100мг/мл по 20 мл серВF158/1-1 терм.пр.01.10.2020р. (ТОВ"Юрія Фарм" Укр.) пост.Укрвакцина ТУБ-440 </t>
  </si>
  <si>
    <t>75,35</t>
  </si>
  <si>
    <t xml:space="preserve">Авелокс (моксифлоксацин) по 400мг №5 серBXНPJ41 терм.пр.31.05.2022р. (Байер Фарма АГ,Німеччина)/Укрвакцина ТУБ-274 </t>
  </si>
  <si>
    <t>26,57</t>
  </si>
  <si>
    <t xml:space="preserve">Амоксил-К 625 по 500мг/125мг №7*2 сер202765 т.пр.01.10.2020 (ПАТ"Київмедпрепарат"Укр.") </t>
  </si>
  <si>
    <t>2,97</t>
  </si>
  <si>
    <t xml:space="preserve">Амоксил-К 625 по 500мг/125мг №7*2 сер210782 т.пр.01.11.2020 (ПАТ"Київмедпрепарат"Укр.") </t>
  </si>
  <si>
    <t xml:space="preserve">Амоксицилін з клавулановою кислотою 1000мг/200мг (Амоксил-К порош.для розч.для ін"єкц. по 1,2г порошку у флак.) №1 сер202423 т.пр.01.08.2020р. ПАТ"Київмедпрепарат"Україна (ДП"Укрвакцина") </t>
  </si>
  <si>
    <t>21,95</t>
  </si>
  <si>
    <t xml:space="preserve">Етамбутол 400 мг 1000т/уп с.SL470 ТУБ-44 терм.пр.28.02.2021р. вир. Свізера Лабс Індія пост.Укрвакцина </t>
  </si>
  <si>
    <t xml:space="preserve">Канаміцин 1г (канамак-1000порош.для розч.для ін"єкц. по 1000мг) №1 серDKС810А т.пр.31.01.2020р. вир.Маклеодс Фармас.Ліміт.Індія (Укрвакцина накл.ТУБ-267) </t>
  </si>
  <si>
    <t>9,43</t>
  </si>
  <si>
    <t xml:space="preserve">Канамицин 1.0г сер201993 т.прид.01.09.2021  ТБ-85 (ПАТ"Київмедпр) (Укрвакцина) </t>
  </si>
  <si>
    <t>8,60</t>
  </si>
  <si>
    <t xml:space="preserve">Капреоміцин порошок для розчину для ін"єкцій 1,0 сер205109т.пр.01.11.2020р. (ПАТ"Київмедпрепар"Укр.) </t>
  </si>
  <si>
    <t>54,29</t>
  </si>
  <si>
    <t xml:space="preserve">Капреоміцин порошок для розчину для ін"єкцій 1,0 сер205119 т.пр.01.11.2020р. (ПАТ"Київмедпрепар"Укр.) нак.ТУБ-128 Укрвакцина </t>
  </si>
  <si>
    <t xml:space="preserve">Капреоміцин порошок для розчину для ін"єкцій 1,0 сер205120 т.пр.01.11.2020р. (ПАТ"Київмедпрепар"Укр.) </t>
  </si>
  <si>
    <t xml:space="preserve">Капреоміцин порошок для розчину для ін"єкцій 1,0 сер205145т.пр.01.11.2020р. (ПАТ"Київмедпрепар"Укр.) нак.ТУБ-153 Укрвакцина </t>
  </si>
  <si>
    <t xml:space="preserve">Капреоміцин порошок для розчину для ін"єкцій 1,0 сер205170т.пр.01.12.2020р. (ПАТ"Київмедпрепар"Укр.) </t>
  </si>
  <si>
    <t xml:space="preserve">Капреоміцин порошок для розчину для ін"єкцій 1,0 сер205184т.пр.01.12.2020р. (ПАТ"Київмедпрепар"Укр.) </t>
  </si>
  <si>
    <t xml:space="preserve">Капреоміцин порошок для розчину для ін"єкцій 1,0 сер205191т.пр.01.12.2020р. (ПАТ"Київмедпрепар"Укр.) </t>
  </si>
  <si>
    <t xml:space="preserve">Капреоміцин порошок для розчину для ін"єкцій 1,0 сер211597т.пр.01.11.2020р. (ПАТ"Київмедпрепар"Укр.) </t>
  </si>
  <si>
    <t xml:space="preserve">Клофазимін 100мг (лампрен) №100 серJY8107 т.пр.31.01.2024р. вир.Сандоз прайвіт Лімітед Індія (накл.ТУБ-508 Укрвакцина) </t>
  </si>
  <si>
    <t>14,56</t>
  </si>
  <si>
    <t xml:space="preserve">Клофазимін 100мг (лампрен) №100 серНL9844 т.пр.31.01.2022р. вир.Сандоз прайвіт Лімітед Індія (накл.ТУБ-72 Укрвакцина) </t>
  </si>
  <si>
    <t>15,49</t>
  </si>
  <si>
    <t xml:space="preserve">Клофазимін 100мг (лампрен) №100 серНY3275 т.пр.31.12.2022р. вир.Сандоз прайвіт Лімітед Індія (накл.ТУБ-311 Укрвакцина) </t>
  </si>
  <si>
    <t>17,50</t>
  </si>
  <si>
    <t xml:space="preserve">Лінезолід  (лінезід) по 600мг №5 сер1889004 т.пр.01.09.2021р. (Бафна Фармас.Лтд Індія) пост.Укрвакцина </t>
  </si>
  <si>
    <t>7,51</t>
  </si>
  <si>
    <t xml:space="preserve">Лінезолід  (лінезід) по 600мг №5 сер1889006 т.пр.01.10.2021р. (Бафна Фармас.Лтд Індія) пост.Укрвакцина </t>
  </si>
  <si>
    <t xml:space="preserve">Лінезолід  (лінезід) по 600мг №5 сер1889007 т.пр.01.10.2021р. (Бафна Фармас.Лтд Індія) пост.Укрвакцина </t>
  </si>
  <si>
    <t xml:space="preserve">Лінезолід  (лінезід) по 600мг №5 сер1989001 т.пр.01.12.2021р. (Бафна Фармас.Лтд Індія) пост.Укрвакцина </t>
  </si>
  <si>
    <t xml:space="preserve">Лінезолід (зивокс) розчин для інфуз. 2мг/мл по 300мл в системі для внутрішньовенного введення; по 1сист.в упак. з ламінованої фольги  сер18К15U19 т.пр.31.10.2021 (Фрезеніус Кабі Норге АС Норвегія (Укрвакцина) </t>
  </si>
  <si>
    <t>113,60</t>
  </si>
  <si>
    <t xml:space="preserve">Лінезолід (зивокс) розчин для інфуз. 2мг/мл по 300мл в системі для внутрішньовенного введення; по 1сист.в упак. з ламінованої фольги  сер19Н06U97 т.пр.31.07.2022 (Фрезеніус Кабі Норге АС Норвегія (Укрвакцина) </t>
  </si>
  <si>
    <t xml:space="preserve">Левофлоксацин (ремедія) 250мг №10 сер1012170140 т.пр.31.05.2020р. (Сімпекс Фарма Пат Лтд Індія) </t>
  </si>
  <si>
    <t xml:space="preserve">Левофлоксацин 500мг (№10) сер411118 терм.пр.01.11.2021р. (ТОВ"Фармацевт.комп.Здоров.м.Харків) </t>
  </si>
  <si>
    <t>1,35</t>
  </si>
  <si>
    <t xml:space="preserve">Левофлоксацин 500мг (№10) сер421118 терм.пр.01.11.2021р. (ТОВ"Фармацевт.комп.Здоров.м.Харків) </t>
  </si>
  <si>
    <t xml:space="preserve">Меропенем 1000мг (мепенам порош.для розчин.для ін"єкц. по 1,0г) №1 сер201992 т.пр.01.09.2021р. ПАТ"Київмедпрепарат" Україна (ДП Укрвакцина накл.ТУБ-440) </t>
  </si>
  <si>
    <t>71,20</t>
  </si>
  <si>
    <t xml:space="preserve">Моксифлоксацин 400мг (моксетеро) №10 серМХF18037 т.пр.31.10.2021 (Гетеро Лабс.Ліміт.Індія) </t>
  </si>
  <si>
    <t>7,42</t>
  </si>
  <si>
    <t xml:space="preserve">Моксифлоксацин 400мг (моксетеро) №10 серМХF19002 т.пр.31.01.2022 (Гетеро Лабс.Ліміт.Індія) </t>
  </si>
  <si>
    <t xml:space="preserve">Піразинамід 500мг (Макрозид №10*10) серЕРВ8903А терм.пр.31.12.2022р. (Маклеодс Фармасьют.Ліміт.Індія) </t>
  </si>
  <si>
    <t xml:space="preserve">ПАС гранули кишковорозч.(80г/100г) по 100г у пакетику з алюмін.фольги,вкладеному у поліетил. пакетик,у компл.з мірн.ложк. та пакет.силікагелю у пласт.конт.серPSU8025 т..пр.01.10.2021р. (Вівімед Лабс ЛТД.Індія) </t>
  </si>
  <si>
    <t>2,63</t>
  </si>
  <si>
    <t xml:space="preserve">Протомід 250мг (протіонамід) №50  сер.ЕРС1803А до 31.01.2021р. ( Маклеодс Фармас.Ліміт.) Укрвакцина нак.ТУБ-267 </t>
  </si>
  <si>
    <t>1,93</t>
  </si>
  <si>
    <t xml:space="preserve">Протомід 250мг (протіонамід) №50  сер.ЕРС1804D до 30.09.2021р. ( Маклеодс Фармас.Ліміт.) </t>
  </si>
  <si>
    <t>2,04</t>
  </si>
  <si>
    <t xml:space="preserve">Протомід 250мг (протіонамід) №50  сер.ЕРС1903А до 31.01.2022р. ( Маклеодс Фармас.Ліміт.) </t>
  </si>
  <si>
    <t xml:space="preserve">Рифабутин 150мг №100 сер.А900472 т.пр.30.11.2020р.Люпін Лімітед Індія </t>
  </si>
  <si>
    <t>29,73</t>
  </si>
  <si>
    <t xml:space="preserve">Рифампіцин (рифампін) 600мг КАРАНТИН порошок для розч. для ін"єкц. /1фл.(об"єм.20мл) з порошком в карт.кор. сер.7008515 т.пр.30.04.2021р. Майпан Лаборат.Ліміт.Індія (Укрвакцина) </t>
  </si>
  <si>
    <t>323,07</t>
  </si>
  <si>
    <t xml:space="preserve">Рифампіцин (рифампін) 600мг порошок для розч. для ін"єкц. /1фл.(об"єм.20мл) з порошком в карт.кор. сер.7008392 т.пр.31.08.2020р. Майпан Лаборат.Ліміт.Індія (Укрвакцина) </t>
  </si>
  <si>
    <t xml:space="preserve">Рифампіцин 150мг № 20 ( 10*2) сер 304218 т.пр.01.09 .2020 р. (ПАТ НВЦ " Борщаг.ХФЗ" Україна ) Укрвакцина </t>
  </si>
  <si>
    <t>0,83</t>
  </si>
  <si>
    <t xml:space="preserve">Рифампіцин 150мг № 20 ( 10*2) сер0951218 т.пр.01.12 .2020 р. (ПАТ НВЦ " Борщаг.ХФЗ" Україна ) Укрвакцина </t>
  </si>
  <si>
    <t xml:space="preserve">Рифампіцин 150мг/Ізоніазид 75мг табл.по 150мг/75мг по 28табл.у блістері по 24 блістери у коробці серERF4905A т.пр.30.04.2021р. (Маклеодс Фармасьют. Ліміт.Індія )( Укрвакцина) </t>
  </si>
  <si>
    <t>0,94</t>
  </si>
  <si>
    <t xml:space="preserve">Рифампіцин 150мг/Ізоніазид 75мг табл.по 150мг/75мг по 28табл.у блістері по 24 блістери у коробці серSL699 т.пр.31.08.2020р. (Свізера лабс прайвет ліміт.Індія ) Укрвакцина накл.ТУБ-96 </t>
  </si>
  <si>
    <t xml:space="preserve">Рифампіцин 150мг/Ізоніазид 75мг/Піразинамід 400мг/Етамбутол 275мг (форекокс трек)  по 28табл.у блістері по 24 блістери у коробці серERF2914A т.пр.30.06.2021р. (Маклеодс Фармас.Ліміт.Індія) Укрвакцина </t>
  </si>
  <si>
    <t>2,46</t>
  </si>
  <si>
    <t xml:space="preserve">Рифампіцин 75мг/Ізоніазид 50мг,табл.дисперговані по 75мг/50мг №10*10 сер.ЕRE6816А т.пр.30.11.2020 Маклеодс Фармас. Ліміт.Індія </t>
  </si>
  <si>
    <t>1,70</t>
  </si>
  <si>
    <t xml:space="preserve">Рифампіцин 75мг/Ізоніазид 50мг/Піразинамід 150мг №100 (10*10) серERE7819В т.пр.30.11.2020р. (Маклеодс Фармас.Ліміт.Індія) </t>
  </si>
  <si>
    <t>2,03</t>
  </si>
  <si>
    <t xml:space="preserve">Циклосерин (Коксерин) 250 мг №100 (10*10) с.ЕСВ5857А т.пр.01.09.2021  вир.Макл. Фармс,. Лім. Індія </t>
  </si>
  <si>
    <t>5,88</t>
  </si>
  <si>
    <t xml:space="preserve">Циклосерин (Коксерин) 250 мг №100 (10*10) сер.ЕСВ5861А т.пр.31.10.2021р. Маклеодс Фармас.Лім.Індія (Укрвакцина) </t>
  </si>
  <si>
    <t xml:space="preserve">Циклосерин (Коксерин) 250 мг №100 (10*10) сер.ЕСВ5862А т.пр.31.10.2021р. Маклеодс Фармасьют.Ліміт.Індія (Укрвакцина) </t>
  </si>
  <si>
    <t xml:space="preserve">Циклосерин 250мг №30 (10*3) сер10519т.пр.31.05.2021р. ПрАТ"Технолог"Україна </t>
  </si>
  <si>
    <t>8,31</t>
  </si>
  <si>
    <t>ВСЬОГО за МВО Склад4</t>
  </si>
  <si>
    <t>ВСЬОГО за рахунком 201/2.Цетраліз</t>
  </si>
  <si>
    <t>ВСЬОГО за рахунками</t>
  </si>
  <si>
    <t>- 2 -</t>
  </si>
  <si>
    <t>- 3 -</t>
  </si>
  <si>
    <t>- 4 -</t>
  </si>
  <si>
    <t>- 5 -</t>
  </si>
  <si>
    <t>- 6 -</t>
  </si>
  <si>
    <t>- 7 -</t>
  </si>
  <si>
    <t>- 8 -</t>
  </si>
  <si>
    <t>- 9 -</t>
  </si>
  <si>
    <t>- 10 -</t>
  </si>
  <si>
    <t>- 11 -</t>
  </si>
  <si>
    <t>- 12 -</t>
  </si>
  <si>
    <t>- 13 -</t>
  </si>
  <si>
    <t>- 14 -</t>
  </si>
  <si>
    <t>- 15 -</t>
  </si>
  <si>
    <t>- 16 -</t>
  </si>
  <si>
    <t>- 17 -</t>
  </si>
  <si>
    <t>- 18 -</t>
  </si>
  <si>
    <t>- 19 -</t>
  </si>
  <si>
    <t>- 20 -</t>
  </si>
  <si>
    <t>- 21 -</t>
  </si>
  <si>
    <t>- 22 -</t>
  </si>
  <si>
    <t>- 23 -</t>
  </si>
  <si>
    <t>- 24 -</t>
  </si>
  <si>
    <t>- 25 -</t>
  </si>
  <si>
    <t>- 26 -</t>
  </si>
  <si>
    <t>- 27 -</t>
  </si>
  <si>
    <t>- 28 -</t>
  </si>
  <si>
    <t>- 29 -</t>
  </si>
  <si>
    <t>- 30 -</t>
  </si>
  <si>
    <t>- 31 -</t>
  </si>
  <si>
    <t>- 32 -</t>
  </si>
  <si>
    <t>- 33 -</t>
  </si>
  <si>
    <t>- 34 -</t>
  </si>
  <si>
    <t>- 35 -</t>
  </si>
  <si>
    <t>- 36 -</t>
  </si>
  <si>
    <t>- 37 -</t>
  </si>
  <si>
    <t>- 38 -</t>
  </si>
  <si>
    <t>- 39 -</t>
  </si>
  <si>
    <t>- 40 -</t>
  </si>
  <si>
    <t>- 41 -</t>
  </si>
  <si>
    <t>- 42 -</t>
  </si>
  <si>
    <t>- 43 -</t>
  </si>
  <si>
    <t>- 44 -</t>
  </si>
  <si>
    <t>- 45 -</t>
  </si>
  <si>
    <t>- 46 -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</si>
</sst>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80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80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80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6"/>
  <sheetViews>
    <sheetView showGridLines="0" tabSelected="1" zoomScaleNormal="100" workbookViewId="0">
      <selection activeCell="A416" sqref="A416"/>
    </sheetView>
  </sheetViews>
  <sheetFormatPr defaultRowHeight="12.75" customHeight="1" x14ac:dyDescent="0.2"/>
  <cols>
    <col min="1" max="1" width="7.7109375" customWidth="1"/>
    <col min="2" max="2" width="12.42578125" customWidth="1"/>
    <col min="3" max="3" width="21" customWidth="1"/>
    <col min="4" max="4" width="7.7109375" customWidth="1"/>
    <col min="5" max="5" width="12.5703125" customWidth="1"/>
    <col min="6" max="6" width="10.7109375" hidden="1" customWidth="1"/>
    <col min="7" max="7" width="12.7109375" hidden="1" customWidth="1"/>
    <col min="8" max="8" width="10.7109375" hidden="1" customWidth="1"/>
    <col min="9" max="9" width="12.7109375" hidden="1" customWidth="1"/>
    <col min="10" max="10" width="10.7109375" hidden="1" customWidth="1"/>
    <col min="11" max="11" width="12.7109375" hidden="1" customWidth="1"/>
    <col min="12" max="12" width="10.7109375" customWidth="1"/>
    <col min="13" max="13" width="12.7109375" customWidth="1"/>
    <col min="14" max="14" width="14.85546875" customWidth="1"/>
    <col min="15" max="15" width="9" hidden="1" customWidth="1"/>
    <col min="16" max="16" width="8.85546875" hidden="1" customWidth="1"/>
    <col min="17" max="17" width="8.7109375" hidden="1" customWidth="1"/>
    <col min="18" max="18" width="8.5703125" hidden="1" customWidth="1"/>
    <col min="19" max="21" width="8.42578125" hidden="1" customWidth="1"/>
    <col min="22" max="22" width="9" hidden="1" customWidth="1"/>
    <col min="23" max="23" width="9.140625" hidden="1" customWidth="1"/>
  </cols>
  <sheetData>
    <row r="1" spans="1:23" s="10" customFormat="1" ht="12.95" customHeight="1" x14ac:dyDescent="0.2">
      <c r="A1" s="102" t="s">
        <v>292</v>
      </c>
      <c r="B1" s="103"/>
      <c r="C1" s="103"/>
      <c r="M1" s="11" t="s">
        <v>131</v>
      </c>
    </row>
    <row r="2" spans="1:23" s="10" customFormat="1" ht="12.95" customHeight="1" x14ac:dyDescent="0.2">
      <c r="A2" s="104"/>
      <c r="B2" s="104"/>
      <c r="C2" s="104"/>
      <c r="G2" s="12"/>
      <c r="K2" s="8"/>
      <c r="L2" s="13" t="s">
        <v>132</v>
      </c>
      <c r="M2" s="8"/>
      <c r="N2" s="8"/>
    </row>
    <row r="3" spans="1:23" s="10" customFormat="1" ht="12.95" customHeight="1" x14ac:dyDescent="0.2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23" s="10" customFormat="1" ht="12.95" customHeight="1" x14ac:dyDescent="0.2">
      <c r="G4" s="12"/>
      <c r="K4" s="8"/>
      <c r="L4" s="13" t="s">
        <v>135</v>
      </c>
      <c r="M4" s="8"/>
      <c r="N4" s="8"/>
    </row>
    <row r="5" spans="1:23" s="10" customFormat="1" ht="12.95" customHeight="1" x14ac:dyDescent="0.2">
      <c r="A5" s="10" t="s">
        <v>136</v>
      </c>
      <c r="G5" s="12"/>
    </row>
    <row r="6" spans="1:23" s="10" customFormat="1" ht="12.95" customHeight="1" x14ac:dyDescent="0.2">
      <c r="A6" s="10" t="s">
        <v>137</v>
      </c>
      <c r="C6" s="14">
        <v>2005603</v>
      </c>
      <c r="G6" s="12"/>
    </row>
    <row r="7" spans="1:23" s="10" customFormat="1" ht="12.95" customHeight="1" x14ac:dyDescent="0.2"/>
    <row r="8" spans="1:23" s="17" customFormat="1" ht="15.75" x14ac:dyDescent="0.25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23" s="17" customFormat="1" ht="15.75" x14ac:dyDescent="0.25">
      <c r="A9" s="18" t="s">
        <v>293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23" s="17" customFormat="1" ht="16.5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23" s="17" customFormat="1" ht="26.25" customHeight="1" x14ac:dyDescent="0.2">
      <c r="A11" s="95" t="s">
        <v>139</v>
      </c>
      <c r="B11" s="98" t="s">
        <v>140</v>
      </c>
      <c r="C11" s="98" t="s">
        <v>32</v>
      </c>
      <c r="D11" s="99" t="s">
        <v>141</v>
      </c>
      <c r="E11" s="98" t="s">
        <v>142</v>
      </c>
      <c r="F11" s="98" t="s">
        <v>294</v>
      </c>
      <c r="G11" s="98"/>
      <c r="H11" s="98" t="s">
        <v>295</v>
      </c>
      <c r="I11" s="98"/>
      <c r="J11" s="98"/>
      <c r="K11" s="98"/>
      <c r="L11" s="98" t="s">
        <v>296</v>
      </c>
      <c r="M11" s="98"/>
      <c r="N11" s="86" t="s">
        <v>146</v>
      </c>
    </row>
    <row r="12" spans="1:23" s="17" customFormat="1" x14ac:dyDescent="0.2">
      <c r="A12" s="96"/>
      <c r="B12" s="89"/>
      <c r="C12" s="89"/>
      <c r="D12" s="100"/>
      <c r="E12" s="89"/>
      <c r="F12" s="89" t="s">
        <v>147</v>
      </c>
      <c r="G12" s="89" t="s">
        <v>148</v>
      </c>
      <c r="H12" s="89" t="s">
        <v>149</v>
      </c>
      <c r="I12" s="89"/>
      <c r="J12" s="91" t="s">
        <v>150</v>
      </c>
      <c r="K12" s="92"/>
      <c r="L12" s="93" t="s">
        <v>147</v>
      </c>
      <c r="M12" s="93" t="s">
        <v>148</v>
      </c>
      <c r="N12" s="87"/>
    </row>
    <row r="13" spans="1:23" s="17" customFormat="1" ht="13.5" thickBot="1" x14ac:dyDescent="0.25">
      <c r="A13" s="97"/>
      <c r="B13" s="90"/>
      <c r="C13" s="90"/>
      <c r="D13" s="101"/>
      <c r="E13" s="90"/>
      <c r="F13" s="90"/>
      <c r="G13" s="90"/>
      <c r="H13" s="19" t="s">
        <v>147</v>
      </c>
      <c r="I13" s="19" t="s">
        <v>148</v>
      </c>
      <c r="J13" s="19" t="s">
        <v>147</v>
      </c>
      <c r="K13" s="19" t="s">
        <v>148</v>
      </c>
      <c r="L13" s="94"/>
      <c r="M13" s="94"/>
      <c r="N13" s="88"/>
    </row>
    <row r="14" spans="1:23" s="24" customFormat="1" ht="15" customHeight="1" thickBot="1" x14ac:dyDescent="0.25">
      <c r="A14" s="85" t="s">
        <v>297</v>
      </c>
      <c r="B14" s="21"/>
      <c r="C14" s="21"/>
      <c r="D14" s="21"/>
      <c r="E14" s="21"/>
      <c r="F14" s="22"/>
      <c r="G14" s="21"/>
      <c r="H14" s="22"/>
      <c r="I14" s="21"/>
      <c r="J14" s="22"/>
      <c r="K14" s="21"/>
      <c r="L14" s="22"/>
      <c r="M14" s="21"/>
      <c r="N14" s="23"/>
    </row>
    <row r="15" spans="1:23" s="24" customFormat="1" ht="15" hidden="1" customHeight="1" thickBot="1" x14ac:dyDescent="0.25">
      <c r="A15" s="79"/>
      <c r="B15" s="80"/>
      <c r="C15" s="80"/>
      <c r="D15" s="80"/>
      <c r="E15" s="80"/>
      <c r="F15" s="81"/>
      <c r="G15" s="80"/>
      <c r="H15" s="81"/>
      <c r="I15" s="80"/>
      <c r="J15" s="81"/>
      <c r="K15" s="80"/>
      <c r="L15" s="81"/>
      <c r="M15" s="80"/>
      <c r="N15" s="82"/>
      <c r="W15" s="24" t="s">
        <v>298</v>
      </c>
    </row>
    <row r="16" spans="1:23" s="26" customFormat="1" ht="51" x14ac:dyDescent="0.2">
      <c r="A16" s="70">
        <v>1</v>
      </c>
      <c r="B16" s="71"/>
      <c r="C16" s="72" t="s">
        <v>299</v>
      </c>
      <c r="D16" s="73" t="s">
        <v>300</v>
      </c>
      <c r="E16" s="74" t="s">
        <v>301</v>
      </c>
      <c r="F16" s="75">
        <v>0.8</v>
      </c>
      <c r="G16" s="74">
        <v>17.66</v>
      </c>
      <c r="H16" s="75"/>
      <c r="I16" s="74"/>
      <c r="J16" s="75">
        <v>0.8</v>
      </c>
      <c r="K16" s="74">
        <v>17.66</v>
      </c>
      <c r="L16" s="75"/>
      <c r="M16" s="74"/>
      <c r="N16" s="76"/>
      <c r="O16" s="25">
        <f>F16</f>
        <v>0.8</v>
      </c>
      <c r="P16" s="25">
        <f>G16</f>
        <v>17.66</v>
      </c>
      <c r="Q16" s="25">
        <f>H16</f>
        <v>0</v>
      </c>
      <c r="R16" s="25">
        <f>I16</f>
        <v>0</v>
      </c>
      <c r="S16" s="25">
        <f>J16</f>
        <v>0.8</v>
      </c>
      <c r="T16" s="25">
        <f>K16</f>
        <v>17.66</v>
      </c>
      <c r="U16" s="25">
        <f>L16</f>
        <v>0</v>
      </c>
      <c r="V16" s="25">
        <f>M16</f>
        <v>0</v>
      </c>
    </row>
    <row r="17" spans="1:22" s="26" customFormat="1" ht="38.25" x14ac:dyDescent="0.2">
      <c r="A17" s="70">
        <v>2</v>
      </c>
      <c r="B17" s="71"/>
      <c r="C17" s="72" t="s">
        <v>302</v>
      </c>
      <c r="D17" s="73" t="s">
        <v>300</v>
      </c>
      <c r="E17" s="74" t="s">
        <v>303</v>
      </c>
      <c r="F17" s="75">
        <v>1</v>
      </c>
      <c r="G17" s="74">
        <v>14.22</v>
      </c>
      <c r="H17" s="75"/>
      <c r="I17" s="74"/>
      <c r="J17" s="75"/>
      <c r="K17" s="74"/>
      <c r="L17" s="75">
        <v>1</v>
      </c>
      <c r="M17" s="74">
        <v>14.22</v>
      </c>
      <c r="N17" s="76"/>
      <c r="O17" s="25">
        <f>F17</f>
        <v>1</v>
      </c>
      <c r="P17" s="25">
        <f>G17</f>
        <v>14.22</v>
      </c>
      <c r="Q17" s="25">
        <f>H17</f>
        <v>0</v>
      </c>
      <c r="R17" s="25">
        <f>I17</f>
        <v>0</v>
      </c>
      <c r="S17" s="25">
        <f>J17</f>
        <v>0</v>
      </c>
      <c r="T17" s="25">
        <f>K17</f>
        <v>0</v>
      </c>
      <c r="U17" s="25">
        <f>L17</f>
        <v>1</v>
      </c>
      <c r="V17" s="25">
        <f>M17</f>
        <v>14.22</v>
      </c>
    </row>
    <row r="18" spans="1:22" s="26" customFormat="1" ht="89.25" x14ac:dyDescent="0.2">
      <c r="A18" s="70">
        <v>3</v>
      </c>
      <c r="B18" s="71"/>
      <c r="C18" s="72" t="s">
        <v>304</v>
      </c>
      <c r="D18" s="73" t="s">
        <v>305</v>
      </c>
      <c r="E18" s="74" t="s">
        <v>306</v>
      </c>
      <c r="F18" s="75">
        <v>1.9000000000000001</v>
      </c>
      <c r="G18" s="74">
        <v>674.77</v>
      </c>
      <c r="H18" s="75"/>
      <c r="I18" s="74"/>
      <c r="J18" s="75"/>
      <c r="K18" s="74"/>
      <c r="L18" s="75">
        <v>1.9000000000000001</v>
      </c>
      <c r="M18" s="74">
        <v>674.77</v>
      </c>
      <c r="N18" s="76"/>
      <c r="O18" s="25">
        <f>F18</f>
        <v>1.9000000000000001</v>
      </c>
      <c r="P18" s="25">
        <f>G18</f>
        <v>674.77</v>
      </c>
      <c r="Q18" s="25">
        <f>H18</f>
        <v>0</v>
      </c>
      <c r="R18" s="25">
        <f>I18</f>
        <v>0</v>
      </c>
      <c r="S18" s="25">
        <f>J18</f>
        <v>0</v>
      </c>
      <c r="T18" s="25">
        <f>K18</f>
        <v>0</v>
      </c>
      <c r="U18" s="25">
        <f>L18</f>
        <v>1.9000000000000001</v>
      </c>
      <c r="V18" s="25">
        <f>M18</f>
        <v>674.77</v>
      </c>
    </row>
    <row r="19" spans="1:22" s="26" customFormat="1" ht="51" x14ac:dyDescent="0.2">
      <c r="A19" s="70">
        <v>4</v>
      </c>
      <c r="B19" s="71"/>
      <c r="C19" s="72" t="s">
        <v>307</v>
      </c>
      <c r="D19" s="73" t="s">
        <v>300</v>
      </c>
      <c r="E19" s="74" t="s">
        <v>308</v>
      </c>
      <c r="F19" s="75">
        <v>2</v>
      </c>
      <c r="G19" s="74">
        <v>50.54</v>
      </c>
      <c r="H19" s="75"/>
      <c r="I19" s="74"/>
      <c r="J19" s="75">
        <v>2</v>
      </c>
      <c r="K19" s="74">
        <v>50.54</v>
      </c>
      <c r="L19" s="75"/>
      <c r="M19" s="74"/>
      <c r="N19" s="76"/>
      <c r="O19" s="25">
        <f>F19</f>
        <v>2</v>
      </c>
      <c r="P19" s="25">
        <f>G19</f>
        <v>50.54</v>
      </c>
      <c r="Q19" s="25">
        <f>H19</f>
        <v>0</v>
      </c>
      <c r="R19" s="25">
        <f>I19</f>
        <v>0</v>
      </c>
      <c r="S19" s="25">
        <f>J19</f>
        <v>2</v>
      </c>
      <c r="T19" s="25">
        <f>K19</f>
        <v>50.54</v>
      </c>
      <c r="U19" s="25">
        <f>L19</f>
        <v>0</v>
      </c>
      <c r="V19" s="25">
        <f>M19</f>
        <v>0</v>
      </c>
    </row>
    <row r="20" spans="1:22" s="26" customFormat="1" ht="76.5" x14ac:dyDescent="0.2">
      <c r="A20" s="70">
        <v>5</v>
      </c>
      <c r="B20" s="71"/>
      <c r="C20" s="72" t="s">
        <v>309</v>
      </c>
      <c r="D20" s="73" t="s">
        <v>310</v>
      </c>
      <c r="E20" s="74" t="s">
        <v>311</v>
      </c>
      <c r="F20" s="75">
        <v>175</v>
      </c>
      <c r="G20" s="74">
        <v>11418.75</v>
      </c>
      <c r="H20" s="75"/>
      <c r="I20" s="74"/>
      <c r="J20" s="75">
        <v>3</v>
      </c>
      <c r="K20" s="74">
        <v>195.75</v>
      </c>
      <c r="L20" s="75">
        <v>172</v>
      </c>
      <c r="M20" s="74">
        <v>11223</v>
      </c>
      <c r="N20" s="76"/>
      <c r="O20" s="25">
        <f>F20</f>
        <v>175</v>
      </c>
      <c r="P20" s="25">
        <f>G20</f>
        <v>11418.75</v>
      </c>
      <c r="Q20" s="25">
        <f>H20</f>
        <v>0</v>
      </c>
      <c r="R20" s="25">
        <f>I20</f>
        <v>0</v>
      </c>
      <c r="S20" s="25">
        <f>J20</f>
        <v>3</v>
      </c>
      <c r="T20" s="25">
        <f>K20</f>
        <v>195.75</v>
      </c>
      <c r="U20" s="25">
        <f>L20</f>
        <v>172</v>
      </c>
      <c r="V20" s="25">
        <f>M20</f>
        <v>11223</v>
      </c>
    </row>
    <row r="21" spans="1:22" s="17" customFormat="1" ht="13.5" customHeight="1" thickBot="1" x14ac:dyDescent="0.25">
      <c r="H21" s="17" t="s">
        <v>1027</v>
      </c>
    </row>
    <row r="22" spans="1:22" s="17" customFormat="1" ht="26.25" customHeight="1" x14ac:dyDescent="0.2">
      <c r="A22" s="95" t="s">
        <v>139</v>
      </c>
      <c r="B22" s="98" t="s">
        <v>140</v>
      </c>
      <c r="C22" s="98" t="s">
        <v>32</v>
      </c>
      <c r="D22" s="99" t="s">
        <v>141</v>
      </c>
      <c r="E22" s="98" t="s">
        <v>142</v>
      </c>
      <c r="F22" s="98" t="s">
        <v>294</v>
      </c>
      <c r="G22" s="98"/>
      <c r="H22" s="98" t="s">
        <v>295</v>
      </c>
      <c r="I22" s="98"/>
      <c r="J22" s="98"/>
      <c r="K22" s="98"/>
      <c r="L22" s="98" t="s">
        <v>296</v>
      </c>
      <c r="M22" s="98"/>
      <c r="N22" s="86" t="s">
        <v>146</v>
      </c>
    </row>
    <row r="23" spans="1:22" s="17" customFormat="1" ht="12.75" customHeight="1" x14ac:dyDescent="0.2">
      <c r="A23" s="96"/>
      <c r="B23" s="89"/>
      <c r="C23" s="89"/>
      <c r="D23" s="100"/>
      <c r="E23" s="89"/>
      <c r="F23" s="89" t="s">
        <v>147</v>
      </c>
      <c r="G23" s="89" t="s">
        <v>148</v>
      </c>
      <c r="H23" s="89" t="s">
        <v>149</v>
      </c>
      <c r="I23" s="89"/>
      <c r="J23" s="91" t="s">
        <v>150</v>
      </c>
      <c r="K23" s="92"/>
      <c r="L23" s="93" t="s">
        <v>147</v>
      </c>
      <c r="M23" s="93" t="s">
        <v>148</v>
      </c>
      <c r="N23" s="87"/>
    </row>
    <row r="24" spans="1:22" s="17" customFormat="1" ht="13.5" customHeight="1" thickBot="1" x14ac:dyDescent="0.25">
      <c r="A24" s="97"/>
      <c r="B24" s="90"/>
      <c r="C24" s="90"/>
      <c r="D24" s="101"/>
      <c r="E24" s="90"/>
      <c r="F24" s="90"/>
      <c r="G24" s="90"/>
      <c r="H24" s="19" t="s">
        <v>147</v>
      </c>
      <c r="I24" s="19" t="s">
        <v>148</v>
      </c>
      <c r="J24" s="19" t="s">
        <v>147</v>
      </c>
      <c r="K24" s="19" t="s">
        <v>148</v>
      </c>
      <c r="L24" s="94"/>
      <c r="M24" s="94"/>
      <c r="N24" s="88"/>
    </row>
    <row r="25" spans="1:22" s="26" customFormat="1" ht="76.5" x14ac:dyDescent="0.2">
      <c r="A25" s="70">
        <v>6</v>
      </c>
      <c r="B25" s="71"/>
      <c r="C25" s="72" t="s">
        <v>312</v>
      </c>
      <c r="D25" s="73" t="s">
        <v>300</v>
      </c>
      <c r="E25" s="74" t="s">
        <v>313</v>
      </c>
      <c r="F25" s="75">
        <v>2</v>
      </c>
      <c r="G25" s="74">
        <v>409.06</v>
      </c>
      <c r="H25" s="75"/>
      <c r="I25" s="74"/>
      <c r="J25" s="75"/>
      <c r="K25" s="74"/>
      <c r="L25" s="75">
        <v>2</v>
      </c>
      <c r="M25" s="74">
        <v>409.06</v>
      </c>
      <c r="N25" s="76"/>
      <c r="O25" s="25">
        <f>F25</f>
        <v>2</v>
      </c>
      <c r="P25" s="25">
        <f>G25</f>
        <v>409.06</v>
      </c>
      <c r="Q25" s="25">
        <f>H25</f>
        <v>0</v>
      </c>
      <c r="R25" s="25">
        <f>I25</f>
        <v>0</v>
      </c>
      <c r="S25" s="25">
        <f>J25</f>
        <v>0</v>
      </c>
      <c r="T25" s="25">
        <f>K25</f>
        <v>0</v>
      </c>
      <c r="U25" s="25">
        <f>L25</f>
        <v>2</v>
      </c>
      <c r="V25" s="25">
        <f>M25</f>
        <v>409.06</v>
      </c>
    </row>
    <row r="26" spans="1:22" s="26" customFormat="1" ht="51" x14ac:dyDescent="0.2">
      <c r="A26" s="70">
        <v>7</v>
      </c>
      <c r="B26" s="71"/>
      <c r="C26" s="72" t="s">
        <v>314</v>
      </c>
      <c r="D26" s="73" t="s">
        <v>315</v>
      </c>
      <c r="E26" s="74" t="s">
        <v>316</v>
      </c>
      <c r="F26" s="75">
        <v>1.2</v>
      </c>
      <c r="G26" s="74">
        <v>59.370000000000005</v>
      </c>
      <c r="H26" s="75"/>
      <c r="I26" s="74"/>
      <c r="J26" s="75"/>
      <c r="K26" s="74"/>
      <c r="L26" s="75">
        <v>1.2</v>
      </c>
      <c r="M26" s="74">
        <v>59.370000000000005</v>
      </c>
      <c r="N26" s="76"/>
      <c r="O26" s="25">
        <f>F26</f>
        <v>1.2</v>
      </c>
      <c r="P26" s="25">
        <f>G26</f>
        <v>59.370000000000005</v>
      </c>
      <c r="Q26" s="25">
        <f>H26</f>
        <v>0</v>
      </c>
      <c r="R26" s="25">
        <f>I26</f>
        <v>0</v>
      </c>
      <c r="S26" s="25">
        <f>J26</f>
        <v>0</v>
      </c>
      <c r="T26" s="25">
        <f>K26</f>
        <v>0</v>
      </c>
      <c r="U26" s="25">
        <f>L26</f>
        <v>1.2</v>
      </c>
      <c r="V26" s="25">
        <f>M26</f>
        <v>59.370000000000005</v>
      </c>
    </row>
    <row r="27" spans="1:22" s="26" customFormat="1" ht="38.25" x14ac:dyDescent="0.2">
      <c r="A27" s="70">
        <v>8</v>
      </c>
      <c r="B27" s="71"/>
      <c r="C27" s="72" t="s">
        <v>317</v>
      </c>
      <c r="D27" s="73" t="s">
        <v>300</v>
      </c>
      <c r="E27" s="74" t="s">
        <v>318</v>
      </c>
      <c r="F27" s="75">
        <v>13</v>
      </c>
      <c r="G27" s="74">
        <v>312.13</v>
      </c>
      <c r="H27" s="75"/>
      <c r="I27" s="74"/>
      <c r="J27" s="75">
        <v>8</v>
      </c>
      <c r="K27" s="74">
        <v>192.08</v>
      </c>
      <c r="L27" s="75">
        <v>5</v>
      </c>
      <c r="M27" s="74">
        <v>120.05000000000001</v>
      </c>
      <c r="N27" s="76"/>
      <c r="O27" s="25">
        <f>F27</f>
        <v>13</v>
      </c>
      <c r="P27" s="25">
        <f>G27</f>
        <v>312.13</v>
      </c>
      <c r="Q27" s="25">
        <f>H27</f>
        <v>0</v>
      </c>
      <c r="R27" s="25">
        <f>I27</f>
        <v>0</v>
      </c>
      <c r="S27" s="25">
        <f>J27</f>
        <v>8</v>
      </c>
      <c r="T27" s="25">
        <f>K27</f>
        <v>192.08</v>
      </c>
      <c r="U27" s="25">
        <f>L27</f>
        <v>5</v>
      </c>
      <c r="V27" s="25">
        <f>M27</f>
        <v>120.05000000000001</v>
      </c>
    </row>
    <row r="28" spans="1:22" s="26" customFormat="1" ht="38.25" x14ac:dyDescent="0.2">
      <c r="A28" s="70">
        <v>9</v>
      </c>
      <c r="B28" s="71"/>
      <c r="C28" s="72" t="s">
        <v>319</v>
      </c>
      <c r="D28" s="73" t="s">
        <v>300</v>
      </c>
      <c r="E28" s="74" t="s">
        <v>320</v>
      </c>
      <c r="F28" s="75">
        <v>1</v>
      </c>
      <c r="G28" s="74">
        <v>51.31</v>
      </c>
      <c r="H28" s="75"/>
      <c r="I28" s="74"/>
      <c r="J28" s="75"/>
      <c r="K28" s="74"/>
      <c r="L28" s="75">
        <v>1</v>
      </c>
      <c r="M28" s="74">
        <v>51.31</v>
      </c>
      <c r="N28" s="76"/>
      <c r="O28" s="25">
        <f>F28</f>
        <v>1</v>
      </c>
      <c r="P28" s="25">
        <f>G28</f>
        <v>51.31</v>
      </c>
      <c r="Q28" s="25">
        <f>H28</f>
        <v>0</v>
      </c>
      <c r="R28" s="25">
        <f>I28</f>
        <v>0</v>
      </c>
      <c r="S28" s="25">
        <f>J28</f>
        <v>0</v>
      </c>
      <c r="T28" s="25">
        <f>K28</f>
        <v>0</v>
      </c>
      <c r="U28" s="25">
        <f>L28</f>
        <v>1</v>
      </c>
      <c r="V28" s="25">
        <f>M28</f>
        <v>51.31</v>
      </c>
    </row>
    <row r="29" spans="1:22" s="26" customFormat="1" ht="38.25" x14ac:dyDescent="0.2">
      <c r="A29" s="70">
        <v>10</v>
      </c>
      <c r="B29" s="71"/>
      <c r="C29" s="72" t="s">
        <v>321</v>
      </c>
      <c r="D29" s="73" t="s">
        <v>300</v>
      </c>
      <c r="E29" s="74" t="s">
        <v>322</v>
      </c>
      <c r="F29" s="75">
        <v>3</v>
      </c>
      <c r="G29" s="74">
        <v>191.94</v>
      </c>
      <c r="H29" s="75"/>
      <c r="I29" s="74"/>
      <c r="J29" s="75"/>
      <c r="K29" s="74"/>
      <c r="L29" s="75">
        <v>3</v>
      </c>
      <c r="M29" s="74">
        <v>191.94</v>
      </c>
      <c r="N29" s="76"/>
      <c r="O29" s="25">
        <f>F29</f>
        <v>3</v>
      </c>
      <c r="P29" s="25">
        <f>G29</f>
        <v>191.94</v>
      </c>
      <c r="Q29" s="25">
        <f>H29</f>
        <v>0</v>
      </c>
      <c r="R29" s="25">
        <f>I29</f>
        <v>0</v>
      </c>
      <c r="S29" s="25">
        <f>J29</f>
        <v>0</v>
      </c>
      <c r="T29" s="25">
        <f>K29</f>
        <v>0</v>
      </c>
      <c r="U29" s="25">
        <f>L29</f>
        <v>3</v>
      </c>
      <c r="V29" s="25">
        <f>M29</f>
        <v>191.94</v>
      </c>
    </row>
    <row r="30" spans="1:22" s="26" customFormat="1" ht="76.5" x14ac:dyDescent="0.2">
      <c r="A30" s="70">
        <v>11</v>
      </c>
      <c r="B30" s="71"/>
      <c r="C30" s="72" t="s">
        <v>323</v>
      </c>
      <c r="D30" s="73" t="s">
        <v>324</v>
      </c>
      <c r="E30" s="74" t="s">
        <v>325</v>
      </c>
      <c r="F30" s="75">
        <v>11</v>
      </c>
      <c r="G30" s="74">
        <v>32.36</v>
      </c>
      <c r="H30" s="75"/>
      <c r="I30" s="74"/>
      <c r="J30" s="75">
        <v>3</v>
      </c>
      <c r="K30" s="74">
        <v>8.3600000000000012</v>
      </c>
      <c r="L30" s="75">
        <v>8</v>
      </c>
      <c r="M30" s="74">
        <v>24</v>
      </c>
      <c r="N30" s="76"/>
      <c r="O30" s="25">
        <f>F30</f>
        <v>11</v>
      </c>
      <c r="P30" s="25">
        <f>G30</f>
        <v>32.36</v>
      </c>
      <c r="Q30" s="25">
        <f>H30</f>
        <v>0</v>
      </c>
      <c r="R30" s="25">
        <f>I30</f>
        <v>0</v>
      </c>
      <c r="S30" s="25">
        <f>J30</f>
        <v>3</v>
      </c>
      <c r="T30" s="25">
        <f>K30</f>
        <v>8.3600000000000012</v>
      </c>
      <c r="U30" s="25">
        <f>L30</f>
        <v>8</v>
      </c>
      <c r="V30" s="25">
        <f>M30</f>
        <v>24</v>
      </c>
    </row>
    <row r="31" spans="1:22" s="26" customFormat="1" ht="25.5" x14ac:dyDescent="0.2">
      <c r="A31" s="70">
        <v>12</v>
      </c>
      <c r="B31" s="71"/>
      <c r="C31" s="72" t="s">
        <v>326</v>
      </c>
      <c r="D31" s="73" t="s">
        <v>300</v>
      </c>
      <c r="E31" s="74" t="s">
        <v>327</v>
      </c>
      <c r="F31" s="75">
        <v>11</v>
      </c>
      <c r="G31" s="74">
        <v>433.73</v>
      </c>
      <c r="H31" s="75"/>
      <c r="I31" s="74"/>
      <c r="J31" s="75"/>
      <c r="K31" s="74"/>
      <c r="L31" s="75">
        <v>11</v>
      </c>
      <c r="M31" s="74">
        <v>433.73</v>
      </c>
      <c r="N31" s="76"/>
      <c r="O31" s="25">
        <f>F31</f>
        <v>11</v>
      </c>
      <c r="P31" s="25">
        <f>G31</f>
        <v>433.73</v>
      </c>
      <c r="Q31" s="25">
        <f>H31</f>
        <v>0</v>
      </c>
      <c r="R31" s="25">
        <f>I31</f>
        <v>0</v>
      </c>
      <c r="S31" s="25">
        <f>J31</f>
        <v>0</v>
      </c>
      <c r="T31" s="25">
        <f>K31</f>
        <v>0</v>
      </c>
      <c r="U31" s="25">
        <f>L31</f>
        <v>11</v>
      </c>
      <c r="V31" s="25">
        <f>M31</f>
        <v>433.73</v>
      </c>
    </row>
    <row r="32" spans="1:22" s="26" customFormat="1" x14ac:dyDescent="0.2">
      <c r="A32" s="70">
        <v>13</v>
      </c>
      <c r="B32" s="71"/>
      <c r="C32" s="72" t="s">
        <v>328</v>
      </c>
      <c r="D32" s="73" t="s">
        <v>329</v>
      </c>
      <c r="E32" s="74" t="s">
        <v>330</v>
      </c>
      <c r="F32" s="75">
        <v>5.6850000000000005</v>
      </c>
      <c r="G32" s="74">
        <v>9307.5300000000007</v>
      </c>
      <c r="H32" s="75"/>
      <c r="I32" s="74"/>
      <c r="J32" s="75">
        <v>0.1</v>
      </c>
      <c r="K32" s="74">
        <v>163.72</v>
      </c>
      <c r="L32" s="75">
        <v>5.585</v>
      </c>
      <c r="M32" s="74">
        <v>9143.8100000000013</v>
      </c>
      <c r="N32" s="76"/>
      <c r="O32" s="25">
        <f>F32</f>
        <v>5.6850000000000005</v>
      </c>
      <c r="P32" s="25">
        <f>G32</f>
        <v>9307.5300000000007</v>
      </c>
      <c r="Q32" s="25">
        <f>H32</f>
        <v>0</v>
      </c>
      <c r="R32" s="25">
        <f>I32</f>
        <v>0</v>
      </c>
      <c r="S32" s="25">
        <f>J32</f>
        <v>0.1</v>
      </c>
      <c r="T32" s="25">
        <f>K32</f>
        <v>163.72</v>
      </c>
      <c r="U32" s="25">
        <f>L32</f>
        <v>5.585</v>
      </c>
      <c r="V32" s="25">
        <f>M32</f>
        <v>9143.8100000000013</v>
      </c>
    </row>
    <row r="33" spans="1:22" s="26" customFormat="1" ht="51" x14ac:dyDescent="0.2">
      <c r="A33" s="70">
        <v>14</v>
      </c>
      <c r="B33" s="71"/>
      <c r="C33" s="72" t="s">
        <v>331</v>
      </c>
      <c r="D33" s="73" t="s">
        <v>310</v>
      </c>
      <c r="E33" s="74" t="s">
        <v>332</v>
      </c>
      <c r="F33" s="75">
        <v>5</v>
      </c>
      <c r="G33" s="74">
        <v>63.650000000000006</v>
      </c>
      <c r="H33" s="75"/>
      <c r="I33" s="74"/>
      <c r="J33" s="75"/>
      <c r="K33" s="74"/>
      <c r="L33" s="75">
        <v>5</v>
      </c>
      <c r="M33" s="74">
        <v>63.650000000000006</v>
      </c>
      <c r="N33" s="76"/>
      <c r="O33" s="25">
        <f>F33</f>
        <v>5</v>
      </c>
      <c r="P33" s="25">
        <f>G33</f>
        <v>63.650000000000006</v>
      </c>
      <c r="Q33" s="25">
        <f>H33</f>
        <v>0</v>
      </c>
      <c r="R33" s="25">
        <f>I33</f>
        <v>0</v>
      </c>
      <c r="S33" s="25">
        <f>J33</f>
        <v>0</v>
      </c>
      <c r="T33" s="25">
        <f>K33</f>
        <v>0</v>
      </c>
      <c r="U33" s="25">
        <f>L33</f>
        <v>5</v>
      </c>
      <c r="V33" s="25">
        <f>M33</f>
        <v>63.650000000000006</v>
      </c>
    </row>
    <row r="34" spans="1:22" s="26" customFormat="1" ht="63.75" x14ac:dyDescent="0.2">
      <c r="A34" s="70">
        <v>15</v>
      </c>
      <c r="B34" s="71"/>
      <c r="C34" s="72" t="s">
        <v>333</v>
      </c>
      <c r="D34" s="73" t="s">
        <v>324</v>
      </c>
      <c r="E34" s="74" t="s">
        <v>334</v>
      </c>
      <c r="F34" s="75">
        <v>20</v>
      </c>
      <c r="G34" s="74">
        <v>312.2</v>
      </c>
      <c r="H34" s="75"/>
      <c r="I34" s="74"/>
      <c r="J34" s="75"/>
      <c r="K34" s="74"/>
      <c r="L34" s="75">
        <v>20</v>
      </c>
      <c r="M34" s="74">
        <v>312.2</v>
      </c>
      <c r="N34" s="76"/>
      <c r="O34" s="25">
        <f>F34</f>
        <v>20</v>
      </c>
      <c r="P34" s="25">
        <f>G34</f>
        <v>312.2</v>
      </c>
      <c r="Q34" s="25">
        <f>H34</f>
        <v>0</v>
      </c>
      <c r="R34" s="25">
        <f>I34</f>
        <v>0</v>
      </c>
      <c r="S34" s="25">
        <f>J34</f>
        <v>0</v>
      </c>
      <c r="T34" s="25">
        <f>K34</f>
        <v>0</v>
      </c>
      <c r="U34" s="25">
        <f>L34</f>
        <v>20</v>
      </c>
      <c r="V34" s="25">
        <f>M34</f>
        <v>312.2</v>
      </c>
    </row>
    <row r="35" spans="1:22" s="26" customFormat="1" ht="38.25" x14ac:dyDescent="0.2">
      <c r="A35" s="70">
        <v>16</v>
      </c>
      <c r="B35" s="71"/>
      <c r="C35" s="72" t="s">
        <v>335</v>
      </c>
      <c r="D35" s="73" t="s">
        <v>300</v>
      </c>
      <c r="E35" s="74" t="s">
        <v>336</v>
      </c>
      <c r="F35" s="75">
        <v>5.6800000000000006</v>
      </c>
      <c r="G35" s="74">
        <v>212.47</v>
      </c>
      <c r="H35" s="75"/>
      <c r="I35" s="74"/>
      <c r="J35" s="75">
        <v>1.6700000000000002</v>
      </c>
      <c r="K35" s="74">
        <v>62.480000000000004</v>
      </c>
      <c r="L35" s="75">
        <v>4.01</v>
      </c>
      <c r="M35" s="74">
        <v>149.99</v>
      </c>
      <c r="N35" s="76"/>
      <c r="O35" s="25">
        <f>F35</f>
        <v>5.6800000000000006</v>
      </c>
      <c r="P35" s="25">
        <f>G35</f>
        <v>212.47</v>
      </c>
      <c r="Q35" s="25">
        <f>H35</f>
        <v>0</v>
      </c>
      <c r="R35" s="25">
        <f>I35</f>
        <v>0</v>
      </c>
      <c r="S35" s="25">
        <f>J35</f>
        <v>1.6700000000000002</v>
      </c>
      <c r="T35" s="25">
        <f>K35</f>
        <v>62.480000000000004</v>
      </c>
      <c r="U35" s="25">
        <f>L35</f>
        <v>4.01</v>
      </c>
      <c r="V35" s="25">
        <f>M35</f>
        <v>149.99</v>
      </c>
    </row>
    <row r="36" spans="1:22" s="17" customFormat="1" ht="13.5" customHeight="1" thickBot="1" x14ac:dyDescent="0.25">
      <c r="H36" s="17" t="s">
        <v>1028</v>
      </c>
    </row>
    <row r="37" spans="1:22" s="17" customFormat="1" ht="26.25" customHeight="1" x14ac:dyDescent="0.2">
      <c r="A37" s="95" t="s">
        <v>139</v>
      </c>
      <c r="B37" s="98" t="s">
        <v>140</v>
      </c>
      <c r="C37" s="98" t="s">
        <v>32</v>
      </c>
      <c r="D37" s="99" t="s">
        <v>141</v>
      </c>
      <c r="E37" s="98" t="s">
        <v>142</v>
      </c>
      <c r="F37" s="98" t="s">
        <v>294</v>
      </c>
      <c r="G37" s="98"/>
      <c r="H37" s="98" t="s">
        <v>295</v>
      </c>
      <c r="I37" s="98"/>
      <c r="J37" s="98"/>
      <c r="K37" s="98"/>
      <c r="L37" s="98" t="s">
        <v>296</v>
      </c>
      <c r="M37" s="98"/>
      <c r="N37" s="86" t="s">
        <v>146</v>
      </c>
    </row>
    <row r="38" spans="1:22" s="17" customFormat="1" ht="12.75" customHeight="1" x14ac:dyDescent="0.2">
      <c r="A38" s="96"/>
      <c r="B38" s="89"/>
      <c r="C38" s="89"/>
      <c r="D38" s="100"/>
      <c r="E38" s="89"/>
      <c r="F38" s="89" t="s">
        <v>147</v>
      </c>
      <c r="G38" s="89" t="s">
        <v>148</v>
      </c>
      <c r="H38" s="89" t="s">
        <v>149</v>
      </c>
      <c r="I38" s="89"/>
      <c r="J38" s="91" t="s">
        <v>150</v>
      </c>
      <c r="K38" s="92"/>
      <c r="L38" s="93" t="s">
        <v>147</v>
      </c>
      <c r="M38" s="93" t="s">
        <v>148</v>
      </c>
      <c r="N38" s="87"/>
    </row>
    <row r="39" spans="1:22" s="17" customFormat="1" ht="13.5" customHeight="1" thickBot="1" x14ac:dyDescent="0.25">
      <c r="A39" s="97"/>
      <c r="B39" s="90"/>
      <c r="C39" s="90"/>
      <c r="D39" s="101"/>
      <c r="E39" s="90"/>
      <c r="F39" s="90"/>
      <c r="G39" s="90"/>
      <c r="H39" s="19" t="s">
        <v>147</v>
      </c>
      <c r="I39" s="19" t="s">
        <v>148</v>
      </c>
      <c r="J39" s="19" t="s">
        <v>147</v>
      </c>
      <c r="K39" s="19" t="s">
        <v>148</v>
      </c>
      <c r="L39" s="94"/>
      <c r="M39" s="94"/>
      <c r="N39" s="88"/>
    </row>
    <row r="40" spans="1:22" s="26" customFormat="1" ht="51" x14ac:dyDescent="0.2">
      <c r="A40" s="70">
        <v>17</v>
      </c>
      <c r="B40" s="71"/>
      <c r="C40" s="72" t="s">
        <v>337</v>
      </c>
      <c r="D40" s="73" t="s">
        <v>310</v>
      </c>
      <c r="E40" s="74" t="s">
        <v>338</v>
      </c>
      <c r="F40" s="75">
        <v>5</v>
      </c>
      <c r="G40" s="74">
        <v>145.65</v>
      </c>
      <c r="H40" s="75"/>
      <c r="I40" s="74"/>
      <c r="J40" s="75"/>
      <c r="K40" s="74"/>
      <c r="L40" s="75">
        <v>5</v>
      </c>
      <c r="M40" s="74">
        <v>145.65</v>
      </c>
      <c r="N40" s="76"/>
      <c r="O40" s="25">
        <f>F40</f>
        <v>5</v>
      </c>
      <c r="P40" s="25">
        <f>G40</f>
        <v>145.65</v>
      </c>
      <c r="Q40" s="25">
        <f>H40</f>
        <v>0</v>
      </c>
      <c r="R40" s="25">
        <f>I40</f>
        <v>0</v>
      </c>
      <c r="S40" s="25">
        <f>J40</f>
        <v>0</v>
      </c>
      <c r="T40" s="25">
        <f>K40</f>
        <v>0</v>
      </c>
      <c r="U40" s="25">
        <f>L40</f>
        <v>5</v>
      </c>
      <c r="V40" s="25">
        <f>M40</f>
        <v>145.65</v>
      </c>
    </row>
    <row r="41" spans="1:22" s="26" customFormat="1" ht="51" x14ac:dyDescent="0.2">
      <c r="A41" s="70">
        <v>18</v>
      </c>
      <c r="B41" s="71"/>
      <c r="C41" s="72" t="s">
        <v>339</v>
      </c>
      <c r="D41" s="73" t="s">
        <v>300</v>
      </c>
      <c r="E41" s="74" t="s">
        <v>340</v>
      </c>
      <c r="F41" s="75">
        <v>77</v>
      </c>
      <c r="G41" s="74">
        <v>465.85</v>
      </c>
      <c r="H41" s="75"/>
      <c r="I41" s="74"/>
      <c r="J41" s="75">
        <v>3</v>
      </c>
      <c r="K41" s="74">
        <v>18.150000000000002</v>
      </c>
      <c r="L41" s="75">
        <v>74</v>
      </c>
      <c r="M41" s="74">
        <v>447.70000000000005</v>
      </c>
      <c r="N41" s="76"/>
      <c r="O41" s="25">
        <f>F41</f>
        <v>77</v>
      </c>
      <c r="P41" s="25">
        <f>G41</f>
        <v>465.85</v>
      </c>
      <c r="Q41" s="25">
        <f>H41</f>
        <v>0</v>
      </c>
      <c r="R41" s="25">
        <f>I41</f>
        <v>0</v>
      </c>
      <c r="S41" s="25">
        <f>J41</f>
        <v>3</v>
      </c>
      <c r="T41" s="25">
        <f>K41</f>
        <v>18.150000000000002</v>
      </c>
      <c r="U41" s="25">
        <f>L41</f>
        <v>74</v>
      </c>
      <c r="V41" s="25">
        <f>M41</f>
        <v>447.70000000000005</v>
      </c>
    </row>
    <row r="42" spans="1:22" s="26" customFormat="1" ht="51" x14ac:dyDescent="0.2">
      <c r="A42" s="70">
        <v>19</v>
      </c>
      <c r="B42" s="71"/>
      <c r="C42" s="72" t="s">
        <v>341</v>
      </c>
      <c r="D42" s="73" t="s">
        <v>300</v>
      </c>
      <c r="E42" s="74" t="s">
        <v>342</v>
      </c>
      <c r="F42" s="75">
        <v>1</v>
      </c>
      <c r="G42" s="74">
        <v>14.120000000000001</v>
      </c>
      <c r="H42" s="75"/>
      <c r="I42" s="74"/>
      <c r="J42" s="75">
        <v>0.33</v>
      </c>
      <c r="K42" s="74">
        <v>4.66</v>
      </c>
      <c r="L42" s="75">
        <v>0.67</v>
      </c>
      <c r="M42" s="74">
        <v>9.4600000000000009</v>
      </c>
      <c r="N42" s="76"/>
      <c r="O42" s="25">
        <f>F42</f>
        <v>1</v>
      </c>
      <c r="P42" s="25">
        <f>G42</f>
        <v>14.120000000000001</v>
      </c>
      <c r="Q42" s="25">
        <f>H42</f>
        <v>0</v>
      </c>
      <c r="R42" s="25">
        <f>I42</f>
        <v>0</v>
      </c>
      <c r="S42" s="25">
        <f>J42</f>
        <v>0.33</v>
      </c>
      <c r="T42" s="25">
        <f>K42</f>
        <v>4.66</v>
      </c>
      <c r="U42" s="25">
        <f>L42</f>
        <v>0.67</v>
      </c>
      <c r="V42" s="25">
        <f>M42</f>
        <v>9.4600000000000009</v>
      </c>
    </row>
    <row r="43" spans="1:22" s="26" customFormat="1" ht="38.25" x14ac:dyDescent="0.2">
      <c r="A43" s="70">
        <v>20</v>
      </c>
      <c r="B43" s="71"/>
      <c r="C43" s="72" t="s">
        <v>343</v>
      </c>
      <c r="D43" s="73" t="s">
        <v>300</v>
      </c>
      <c r="E43" s="74" t="s">
        <v>344</v>
      </c>
      <c r="F43" s="75">
        <v>20.5</v>
      </c>
      <c r="G43" s="74">
        <v>912.66000000000008</v>
      </c>
      <c r="H43" s="75"/>
      <c r="I43" s="74"/>
      <c r="J43" s="75"/>
      <c r="K43" s="74"/>
      <c r="L43" s="75">
        <v>20.5</v>
      </c>
      <c r="M43" s="74">
        <v>912.66000000000008</v>
      </c>
      <c r="N43" s="76"/>
      <c r="O43" s="25">
        <f>F43</f>
        <v>20.5</v>
      </c>
      <c r="P43" s="25">
        <f>G43</f>
        <v>912.66000000000008</v>
      </c>
      <c r="Q43" s="25">
        <f>H43</f>
        <v>0</v>
      </c>
      <c r="R43" s="25">
        <f>I43</f>
        <v>0</v>
      </c>
      <c r="S43" s="25">
        <f>J43</f>
        <v>0</v>
      </c>
      <c r="T43" s="25">
        <f>K43</f>
        <v>0</v>
      </c>
      <c r="U43" s="25">
        <f>L43</f>
        <v>20.5</v>
      </c>
      <c r="V43" s="25">
        <f>M43</f>
        <v>912.66000000000008</v>
      </c>
    </row>
    <row r="44" spans="1:22" s="26" customFormat="1" ht="51" x14ac:dyDescent="0.2">
      <c r="A44" s="70">
        <v>21</v>
      </c>
      <c r="B44" s="71"/>
      <c r="C44" s="72" t="s">
        <v>345</v>
      </c>
      <c r="D44" s="73" t="s">
        <v>300</v>
      </c>
      <c r="E44" s="74" t="s">
        <v>346</v>
      </c>
      <c r="F44" s="75">
        <v>27.5</v>
      </c>
      <c r="G44" s="74">
        <v>1770.14</v>
      </c>
      <c r="H44" s="75"/>
      <c r="I44" s="74"/>
      <c r="J44" s="75">
        <v>13</v>
      </c>
      <c r="K44" s="74">
        <v>836.81000000000006</v>
      </c>
      <c r="L44" s="75">
        <v>14.5</v>
      </c>
      <c r="M44" s="74">
        <v>933.33</v>
      </c>
      <c r="N44" s="76"/>
      <c r="O44" s="25">
        <f>F44</f>
        <v>27.5</v>
      </c>
      <c r="P44" s="25">
        <f>G44</f>
        <v>1770.14</v>
      </c>
      <c r="Q44" s="25">
        <f>H44</f>
        <v>0</v>
      </c>
      <c r="R44" s="25">
        <f>I44</f>
        <v>0</v>
      </c>
      <c r="S44" s="25">
        <f>J44</f>
        <v>13</v>
      </c>
      <c r="T44" s="25">
        <f>K44</f>
        <v>836.81000000000006</v>
      </c>
      <c r="U44" s="25">
        <f>L44</f>
        <v>14.5</v>
      </c>
      <c r="V44" s="25">
        <f>M44</f>
        <v>933.33</v>
      </c>
    </row>
    <row r="45" spans="1:22" s="26" customFormat="1" ht="51" x14ac:dyDescent="0.2">
      <c r="A45" s="70">
        <v>22</v>
      </c>
      <c r="B45" s="71"/>
      <c r="C45" s="72" t="s">
        <v>347</v>
      </c>
      <c r="D45" s="73" t="s">
        <v>310</v>
      </c>
      <c r="E45" s="74" t="s">
        <v>348</v>
      </c>
      <c r="F45" s="75">
        <v>31</v>
      </c>
      <c r="G45" s="74">
        <v>1036.3300000000002</v>
      </c>
      <c r="H45" s="75"/>
      <c r="I45" s="74"/>
      <c r="J45" s="75"/>
      <c r="K45" s="74"/>
      <c r="L45" s="75">
        <v>31</v>
      </c>
      <c r="M45" s="74">
        <v>1036.3300000000002</v>
      </c>
      <c r="N45" s="76"/>
      <c r="O45" s="25">
        <f>F45</f>
        <v>31</v>
      </c>
      <c r="P45" s="25">
        <f>G45</f>
        <v>1036.3300000000002</v>
      </c>
      <c r="Q45" s="25">
        <f>H45</f>
        <v>0</v>
      </c>
      <c r="R45" s="25">
        <f>I45</f>
        <v>0</v>
      </c>
      <c r="S45" s="25">
        <f>J45</f>
        <v>0</v>
      </c>
      <c r="T45" s="25">
        <f>K45</f>
        <v>0</v>
      </c>
      <c r="U45" s="25">
        <f>L45</f>
        <v>31</v>
      </c>
      <c r="V45" s="25">
        <f>M45</f>
        <v>1036.3300000000002</v>
      </c>
    </row>
    <row r="46" spans="1:22" s="26" customFormat="1" ht="51" x14ac:dyDescent="0.2">
      <c r="A46" s="70">
        <v>23</v>
      </c>
      <c r="B46" s="71"/>
      <c r="C46" s="72" t="s">
        <v>349</v>
      </c>
      <c r="D46" s="73" t="s">
        <v>305</v>
      </c>
      <c r="E46" s="74" t="s">
        <v>350</v>
      </c>
      <c r="F46" s="75">
        <v>24</v>
      </c>
      <c r="G46" s="74">
        <v>508.56</v>
      </c>
      <c r="H46" s="75"/>
      <c r="I46" s="74"/>
      <c r="J46" s="75">
        <v>20</v>
      </c>
      <c r="K46" s="74">
        <v>423.8</v>
      </c>
      <c r="L46" s="75">
        <v>4</v>
      </c>
      <c r="M46" s="74">
        <v>84.76</v>
      </c>
      <c r="N46" s="76"/>
      <c r="O46" s="25">
        <f>F46</f>
        <v>24</v>
      </c>
      <c r="P46" s="25">
        <f>G46</f>
        <v>508.56</v>
      </c>
      <c r="Q46" s="25">
        <f>H46</f>
        <v>0</v>
      </c>
      <c r="R46" s="25">
        <f>I46</f>
        <v>0</v>
      </c>
      <c r="S46" s="25">
        <f>J46</f>
        <v>20</v>
      </c>
      <c r="T46" s="25">
        <f>K46</f>
        <v>423.8</v>
      </c>
      <c r="U46" s="25">
        <f>L46</f>
        <v>4</v>
      </c>
      <c r="V46" s="25">
        <f>M46</f>
        <v>84.76</v>
      </c>
    </row>
    <row r="47" spans="1:22" s="26" customFormat="1" ht="38.25" x14ac:dyDescent="0.2">
      <c r="A47" s="70">
        <v>24</v>
      </c>
      <c r="B47" s="71"/>
      <c r="C47" s="72" t="s">
        <v>351</v>
      </c>
      <c r="D47" s="73" t="s">
        <v>300</v>
      </c>
      <c r="E47" s="74" t="s">
        <v>352</v>
      </c>
      <c r="F47" s="75">
        <v>3</v>
      </c>
      <c r="G47" s="74">
        <v>116.85000000000001</v>
      </c>
      <c r="H47" s="75"/>
      <c r="I47" s="74"/>
      <c r="J47" s="75"/>
      <c r="K47" s="74"/>
      <c r="L47" s="75">
        <v>3</v>
      </c>
      <c r="M47" s="74">
        <v>116.85000000000001</v>
      </c>
      <c r="N47" s="76"/>
      <c r="O47" s="25">
        <f>F47</f>
        <v>3</v>
      </c>
      <c r="P47" s="25">
        <f>G47</f>
        <v>116.85000000000001</v>
      </c>
      <c r="Q47" s="25">
        <f>H47</f>
        <v>0</v>
      </c>
      <c r="R47" s="25">
        <f>I47</f>
        <v>0</v>
      </c>
      <c r="S47" s="25">
        <f>J47</f>
        <v>0</v>
      </c>
      <c r="T47" s="25">
        <f>K47</f>
        <v>0</v>
      </c>
      <c r="U47" s="25">
        <f>L47</f>
        <v>3</v>
      </c>
      <c r="V47" s="25">
        <f>M47</f>
        <v>116.85000000000001</v>
      </c>
    </row>
    <row r="48" spans="1:22" s="26" customFormat="1" ht="51" x14ac:dyDescent="0.2">
      <c r="A48" s="70">
        <v>25</v>
      </c>
      <c r="B48" s="71"/>
      <c r="C48" s="72" t="s">
        <v>353</v>
      </c>
      <c r="D48" s="73" t="s">
        <v>300</v>
      </c>
      <c r="E48" s="74" t="s">
        <v>354</v>
      </c>
      <c r="F48" s="75">
        <v>29</v>
      </c>
      <c r="G48" s="74">
        <v>4024.0400000000004</v>
      </c>
      <c r="H48" s="75"/>
      <c r="I48" s="74"/>
      <c r="J48" s="75"/>
      <c r="K48" s="74"/>
      <c r="L48" s="75">
        <v>29</v>
      </c>
      <c r="M48" s="74">
        <v>4024.0400000000004</v>
      </c>
      <c r="N48" s="76"/>
      <c r="O48" s="25">
        <f>F48</f>
        <v>29</v>
      </c>
      <c r="P48" s="25">
        <f>G48</f>
        <v>4024.0400000000004</v>
      </c>
      <c r="Q48" s="25">
        <f>H48</f>
        <v>0</v>
      </c>
      <c r="R48" s="25">
        <f>I48</f>
        <v>0</v>
      </c>
      <c r="S48" s="25">
        <f>J48</f>
        <v>0</v>
      </c>
      <c r="T48" s="25">
        <f>K48</f>
        <v>0</v>
      </c>
      <c r="U48" s="25">
        <f>L48</f>
        <v>29</v>
      </c>
      <c r="V48" s="25">
        <f>M48</f>
        <v>4024.0400000000004</v>
      </c>
    </row>
    <row r="49" spans="1:22" s="26" customFormat="1" ht="63.75" x14ac:dyDescent="0.2">
      <c r="A49" s="70">
        <v>26</v>
      </c>
      <c r="B49" s="71"/>
      <c r="C49" s="72" t="s">
        <v>355</v>
      </c>
      <c r="D49" s="73" t="s">
        <v>305</v>
      </c>
      <c r="E49" s="74" t="s">
        <v>356</v>
      </c>
      <c r="F49" s="75">
        <v>153</v>
      </c>
      <c r="G49" s="74">
        <v>2842.7400000000002</v>
      </c>
      <c r="H49" s="75"/>
      <c r="I49" s="74"/>
      <c r="J49" s="75">
        <v>25</v>
      </c>
      <c r="K49" s="74">
        <v>464.5</v>
      </c>
      <c r="L49" s="75">
        <v>128</v>
      </c>
      <c r="M49" s="74">
        <v>2378.2400000000002</v>
      </c>
      <c r="N49" s="76"/>
      <c r="O49" s="25">
        <f>F49</f>
        <v>153</v>
      </c>
      <c r="P49" s="25">
        <f>G49</f>
        <v>2842.7400000000002</v>
      </c>
      <c r="Q49" s="25">
        <f>H49</f>
        <v>0</v>
      </c>
      <c r="R49" s="25">
        <f>I49</f>
        <v>0</v>
      </c>
      <c r="S49" s="25">
        <f>J49</f>
        <v>25</v>
      </c>
      <c r="T49" s="25">
        <f>K49</f>
        <v>464.5</v>
      </c>
      <c r="U49" s="25">
        <f>L49</f>
        <v>128</v>
      </c>
      <c r="V49" s="25">
        <f>M49</f>
        <v>2378.2400000000002</v>
      </c>
    </row>
    <row r="50" spans="1:22" s="26" customFormat="1" x14ac:dyDescent="0.2">
      <c r="A50" s="70">
        <v>27</v>
      </c>
      <c r="B50" s="71"/>
      <c r="C50" s="72" t="s">
        <v>357</v>
      </c>
      <c r="D50" s="73" t="s">
        <v>329</v>
      </c>
      <c r="E50" s="74" t="s">
        <v>358</v>
      </c>
      <c r="F50" s="75">
        <v>0.9</v>
      </c>
      <c r="G50" s="74">
        <v>396.68</v>
      </c>
      <c r="H50" s="75"/>
      <c r="I50" s="74"/>
      <c r="J50" s="75"/>
      <c r="K50" s="74"/>
      <c r="L50" s="75">
        <v>0.9</v>
      </c>
      <c r="M50" s="74">
        <v>396.68</v>
      </c>
      <c r="N50" s="76"/>
      <c r="O50" s="25">
        <f>F50</f>
        <v>0.9</v>
      </c>
      <c r="P50" s="25">
        <f>G50</f>
        <v>396.68</v>
      </c>
      <c r="Q50" s="25">
        <f>H50</f>
        <v>0</v>
      </c>
      <c r="R50" s="25">
        <f>I50</f>
        <v>0</v>
      </c>
      <c r="S50" s="25">
        <f>J50</f>
        <v>0</v>
      </c>
      <c r="T50" s="25">
        <f>K50</f>
        <v>0</v>
      </c>
      <c r="U50" s="25">
        <f>L50</f>
        <v>0.9</v>
      </c>
      <c r="V50" s="25">
        <f>M50</f>
        <v>396.68</v>
      </c>
    </row>
    <row r="51" spans="1:22" s="17" customFormat="1" ht="13.5" customHeight="1" thickBot="1" x14ac:dyDescent="0.25">
      <c r="H51" s="17" t="s">
        <v>1029</v>
      </c>
    </row>
    <row r="52" spans="1:22" s="17" customFormat="1" ht="26.25" customHeight="1" x14ac:dyDescent="0.2">
      <c r="A52" s="95" t="s">
        <v>139</v>
      </c>
      <c r="B52" s="98" t="s">
        <v>140</v>
      </c>
      <c r="C52" s="98" t="s">
        <v>32</v>
      </c>
      <c r="D52" s="99" t="s">
        <v>141</v>
      </c>
      <c r="E52" s="98" t="s">
        <v>142</v>
      </c>
      <c r="F52" s="98" t="s">
        <v>294</v>
      </c>
      <c r="G52" s="98"/>
      <c r="H52" s="98" t="s">
        <v>295</v>
      </c>
      <c r="I52" s="98"/>
      <c r="J52" s="98"/>
      <c r="K52" s="98"/>
      <c r="L52" s="98" t="s">
        <v>296</v>
      </c>
      <c r="M52" s="98"/>
      <c r="N52" s="86" t="s">
        <v>146</v>
      </c>
    </row>
    <row r="53" spans="1:22" s="17" customFormat="1" ht="12.75" customHeight="1" x14ac:dyDescent="0.2">
      <c r="A53" s="96"/>
      <c r="B53" s="89"/>
      <c r="C53" s="89"/>
      <c r="D53" s="100"/>
      <c r="E53" s="89"/>
      <c r="F53" s="89" t="s">
        <v>147</v>
      </c>
      <c r="G53" s="89" t="s">
        <v>148</v>
      </c>
      <c r="H53" s="89" t="s">
        <v>149</v>
      </c>
      <c r="I53" s="89"/>
      <c r="J53" s="91" t="s">
        <v>150</v>
      </c>
      <c r="K53" s="92"/>
      <c r="L53" s="93" t="s">
        <v>147</v>
      </c>
      <c r="M53" s="93" t="s">
        <v>148</v>
      </c>
      <c r="N53" s="87"/>
    </row>
    <row r="54" spans="1:22" s="17" customFormat="1" ht="13.5" customHeight="1" thickBot="1" x14ac:dyDescent="0.25">
      <c r="A54" s="97"/>
      <c r="B54" s="90"/>
      <c r="C54" s="90"/>
      <c r="D54" s="101"/>
      <c r="E54" s="90"/>
      <c r="F54" s="90"/>
      <c r="G54" s="90"/>
      <c r="H54" s="19" t="s">
        <v>147</v>
      </c>
      <c r="I54" s="19" t="s">
        <v>148</v>
      </c>
      <c r="J54" s="19" t="s">
        <v>147</v>
      </c>
      <c r="K54" s="19" t="s">
        <v>148</v>
      </c>
      <c r="L54" s="94"/>
      <c r="M54" s="94"/>
      <c r="N54" s="88"/>
    </row>
    <row r="55" spans="1:22" s="26" customFormat="1" ht="51" x14ac:dyDescent="0.2">
      <c r="A55" s="70">
        <v>28</v>
      </c>
      <c r="B55" s="71"/>
      <c r="C55" s="72" t="s">
        <v>359</v>
      </c>
      <c r="D55" s="73" t="s">
        <v>305</v>
      </c>
      <c r="E55" s="74" t="s">
        <v>360</v>
      </c>
      <c r="F55" s="75">
        <v>157</v>
      </c>
      <c r="G55" s="74">
        <v>3096.04</v>
      </c>
      <c r="H55" s="75"/>
      <c r="I55" s="74"/>
      <c r="J55" s="75">
        <v>23</v>
      </c>
      <c r="K55" s="74">
        <v>453.56</v>
      </c>
      <c r="L55" s="75">
        <v>134</v>
      </c>
      <c r="M55" s="74">
        <v>2642.48</v>
      </c>
      <c r="N55" s="76"/>
      <c r="O55" s="25">
        <f>F55</f>
        <v>157</v>
      </c>
      <c r="P55" s="25">
        <f>G55</f>
        <v>3096.04</v>
      </c>
      <c r="Q55" s="25">
        <f>H55</f>
        <v>0</v>
      </c>
      <c r="R55" s="25">
        <f>I55</f>
        <v>0</v>
      </c>
      <c r="S55" s="25">
        <f>J55</f>
        <v>23</v>
      </c>
      <c r="T55" s="25">
        <f>K55</f>
        <v>453.56</v>
      </c>
      <c r="U55" s="25">
        <f>L55</f>
        <v>134</v>
      </c>
      <c r="V55" s="25">
        <f>M55</f>
        <v>2642.48</v>
      </c>
    </row>
    <row r="56" spans="1:22" s="26" customFormat="1" ht="38.25" x14ac:dyDescent="0.2">
      <c r="A56" s="70">
        <v>29</v>
      </c>
      <c r="B56" s="71"/>
      <c r="C56" s="72" t="s">
        <v>361</v>
      </c>
      <c r="D56" s="73" t="s">
        <v>300</v>
      </c>
      <c r="E56" s="74" t="s">
        <v>362</v>
      </c>
      <c r="F56" s="75">
        <v>3</v>
      </c>
      <c r="G56" s="74">
        <v>37.590000000000003</v>
      </c>
      <c r="H56" s="75"/>
      <c r="I56" s="74"/>
      <c r="J56" s="75"/>
      <c r="K56" s="74"/>
      <c r="L56" s="75">
        <v>3</v>
      </c>
      <c r="M56" s="74">
        <v>37.590000000000003</v>
      </c>
      <c r="N56" s="76"/>
      <c r="O56" s="25">
        <f>F56</f>
        <v>3</v>
      </c>
      <c r="P56" s="25">
        <f>G56</f>
        <v>37.590000000000003</v>
      </c>
      <c r="Q56" s="25">
        <f>H56</f>
        <v>0</v>
      </c>
      <c r="R56" s="25">
        <f>I56</f>
        <v>0</v>
      </c>
      <c r="S56" s="25">
        <f>J56</f>
        <v>0</v>
      </c>
      <c r="T56" s="25">
        <f>K56</f>
        <v>0</v>
      </c>
      <c r="U56" s="25">
        <f>L56</f>
        <v>3</v>
      </c>
      <c r="V56" s="25">
        <f>M56</f>
        <v>37.590000000000003</v>
      </c>
    </row>
    <row r="57" spans="1:22" s="26" customFormat="1" ht="38.25" x14ac:dyDescent="0.2">
      <c r="A57" s="70">
        <v>30</v>
      </c>
      <c r="B57" s="71"/>
      <c r="C57" s="72" t="s">
        <v>363</v>
      </c>
      <c r="D57" s="73" t="s">
        <v>300</v>
      </c>
      <c r="E57" s="74" t="s">
        <v>364</v>
      </c>
      <c r="F57" s="75">
        <v>3</v>
      </c>
      <c r="G57" s="74">
        <v>20.220000000000002</v>
      </c>
      <c r="H57" s="75"/>
      <c r="I57" s="74"/>
      <c r="J57" s="75"/>
      <c r="K57" s="74"/>
      <c r="L57" s="75">
        <v>3</v>
      </c>
      <c r="M57" s="74">
        <v>20.220000000000002</v>
      </c>
      <c r="N57" s="76"/>
      <c r="O57" s="25">
        <f>F57</f>
        <v>3</v>
      </c>
      <c r="P57" s="25">
        <f>G57</f>
        <v>20.220000000000002</v>
      </c>
      <c r="Q57" s="25">
        <f>H57</f>
        <v>0</v>
      </c>
      <c r="R57" s="25">
        <f>I57</f>
        <v>0</v>
      </c>
      <c r="S57" s="25">
        <f>J57</f>
        <v>0</v>
      </c>
      <c r="T57" s="25">
        <f>K57</f>
        <v>0</v>
      </c>
      <c r="U57" s="25">
        <f>L57</f>
        <v>3</v>
      </c>
      <c r="V57" s="25">
        <f>M57</f>
        <v>20.220000000000002</v>
      </c>
    </row>
    <row r="58" spans="1:22" s="26" customFormat="1" ht="51" x14ac:dyDescent="0.2">
      <c r="A58" s="70">
        <v>31</v>
      </c>
      <c r="B58" s="71"/>
      <c r="C58" s="72" t="s">
        <v>365</v>
      </c>
      <c r="D58" s="73" t="s">
        <v>305</v>
      </c>
      <c r="E58" s="74" t="s">
        <v>366</v>
      </c>
      <c r="F58" s="75">
        <v>3</v>
      </c>
      <c r="G58" s="74">
        <v>594.27</v>
      </c>
      <c r="H58" s="75"/>
      <c r="I58" s="74"/>
      <c r="J58" s="75">
        <v>3</v>
      </c>
      <c r="K58" s="74">
        <v>594.27</v>
      </c>
      <c r="L58" s="75"/>
      <c r="M58" s="74"/>
      <c r="N58" s="76"/>
      <c r="O58" s="25">
        <f>F58</f>
        <v>3</v>
      </c>
      <c r="P58" s="25">
        <f>G58</f>
        <v>594.27</v>
      </c>
      <c r="Q58" s="25">
        <f>H58</f>
        <v>0</v>
      </c>
      <c r="R58" s="25">
        <f>I58</f>
        <v>0</v>
      </c>
      <c r="S58" s="25">
        <f>J58</f>
        <v>3</v>
      </c>
      <c r="T58" s="25">
        <f>K58</f>
        <v>594.27</v>
      </c>
      <c r="U58" s="25">
        <f>L58</f>
        <v>0</v>
      </c>
      <c r="V58" s="25">
        <f>M58</f>
        <v>0</v>
      </c>
    </row>
    <row r="59" spans="1:22" s="26" customFormat="1" ht="38.25" x14ac:dyDescent="0.2">
      <c r="A59" s="70">
        <v>32</v>
      </c>
      <c r="B59" s="71"/>
      <c r="C59" s="72" t="s">
        <v>367</v>
      </c>
      <c r="D59" s="73" t="s">
        <v>305</v>
      </c>
      <c r="E59" s="74" t="s">
        <v>368</v>
      </c>
      <c r="F59" s="75">
        <v>0.70000000000000007</v>
      </c>
      <c r="G59" s="74">
        <v>13.17</v>
      </c>
      <c r="H59" s="75"/>
      <c r="I59" s="74"/>
      <c r="J59" s="75"/>
      <c r="K59" s="74"/>
      <c r="L59" s="75">
        <v>0.70000000000000007</v>
      </c>
      <c r="M59" s="74">
        <v>13.17</v>
      </c>
      <c r="N59" s="76"/>
      <c r="O59" s="25">
        <f>F59</f>
        <v>0.70000000000000007</v>
      </c>
      <c r="P59" s="25">
        <f>G59</f>
        <v>13.17</v>
      </c>
      <c r="Q59" s="25">
        <f>H59</f>
        <v>0</v>
      </c>
      <c r="R59" s="25">
        <f>I59</f>
        <v>0</v>
      </c>
      <c r="S59" s="25">
        <f>J59</f>
        <v>0</v>
      </c>
      <c r="T59" s="25">
        <f>K59</f>
        <v>0</v>
      </c>
      <c r="U59" s="25">
        <f>L59</f>
        <v>0.70000000000000007</v>
      </c>
      <c r="V59" s="25">
        <f>M59</f>
        <v>13.17</v>
      </c>
    </row>
    <row r="60" spans="1:22" s="26" customFormat="1" ht="51" x14ac:dyDescent="0.2">
      <c r="A60" s="70">
        <v>33</v>
      </c>
      <c r="B60" s="71"/>
      <c r="C60" s="72" t="s">
        <v>369</v>
      </c>
      <c r="D60" s="73" t="s">
        <v>300</v>
      </c>
      <c r="E60" s="74" t="s">
        <v>370</v>
      </c>
      <c r="F60" s="75">
        <v>8</v>
      </c>
      <c r="G60" s="74">
        <v>371.92</v>
      </c>
      <c r="H60" s="75"/>
      <c r="I60" s="74"/>
      <c r="J60" s="75">
        <v>1</v>
      </c>
      <c r="K60" s="74">
        <v>46.49</v>
      </c>
      <c r="L60" s="75">
        <v>7</v>
      </c>
      <c r="M60" s="74">
        <v>325.43</v>
      </c>
      <c r="N60" s="76"/>
      <c r="O60" s="25">
        <f>F60</f>
        <v>8</v>
      </c>
      <c r="P60" s="25">
        <f>G60</f>
        <v>371.92</v>
      </c>
      <c r="Q60" s="25">
        <f>H60</f>
        <v>0</v>
      </c>
      <c r="R60" s="25">
        <f>I60</f>
        <v>0</v>
      </c>
      <c r="S60" s="25">
        <f>J60</f>
        <v>1</v>
      </c>
      <c r="T60" s="25">
        <f>K60</f>
        <v>46.49</v>
      </c>
      <c r="U60" s="25">
        <f>L60</f>
        <v>7</v>
      </c>
      <c r="V60" s="25">
        <f>M60</f>
        <v>325.43</v>
      </c>
    </row>
    <row r="61" spans="1:22" s="26" customFormat="1" ht="51" x14ac:dyDescent="0.2">
      <c r="A61" s="70">
        <v>34</v>
      </c>
      <c r="B61" s="71"/>
      <c r="C61" s="72" t="s">
        <v>371</v>
      </c>
      <c r="D61" s="73" t="s">
        <v>300</v>
      </c>
      <c r="E61" s="74" t="s">
        <v>372</v>
      </c>
      <c r="F61" s="75">
        <v>118</v>
      </c>
      <c r="G61" s="74">
        <v>732.78000000000009</v>
      </c>
      <c r="H61" s="75"/>
      <c r="I61" s="74"/>
      <c r="J61" s="75">
        <v>3</v>
      </c>
      <c r="K61" s="74">
        <v>18.630000000000003</v>
      </c>
      <c r="L61" s="75">
        <v>115</v>
      </c>
      <c r="M61" s="74">
        <v>714.15000000000009</v>
      </c>
      <c r="N61" s="76"/>
      <c r="O61" s="25">
        <f>F61</f>
        <v>118</v>
      </c>
      <c r="P61" s="25">
        <f>G61</f>
        <v>732.78000000000009</v>
      </c>
      <c r="Q61" s="25">
        <f>H61</f>
        <v>0</v>
      </c>
      <c r="R61" s="25">
        <f>I61</f>
        <v>0</v>
      </c>
      <c r="S61" s="25">
        <f>J61</f>
        <v>3</v>
      </c>
      <c r="T61" s="25">
        <f>K61</f>
        <v>18.630000000000003</v>
      </c>
      <c r="U61" s="25">
        <f>L61</f>
        <v>115</v>
      </c>
      <c r="V61" s="25">
        <f>M61</f>
        <v>714.15000000000009</v>
      </c>
    </row>
    <row r="62" spans="1:22" s="26" customFormat="1" ht="51" x14ac:dyDescent="0.2">
      <c r="A62" s="70">
        <v>35</v>
      </c>
      <c r="B62" s="71"/>
      <c r="C62" s="72" t="s">
        <v>373</v>
      </c>
      <c r="D62" s="73" t="s">
        <v>300</v>
      </c>
      <c r="E62" s="74" t="s">
        <v>374</v>
      </c>
      <c r="F62" s="75">
        <v>4.5</v>
      </c>
      <c r="G62" s="74">
        <v>122.49000000000001</v>
      </c>
      <c r="H62" s="75"/>
      <c r="I62" s="74"/>
      <c r="J62" s="75"/>
      <c r="K62" s="74"/>
      <c r="L62" s="75">
        <v>4.5</v>
      </c>
      <c r="M62" s="74">
        <v>122.49000000000001</v>
      </c>
      <c r="N62" s="76"/>
      <c r="O62" s="25">
        <f>F62</f>
        <v>4.5</v>
      </c>
      <c r="P62" s="25">
        <f>G62</f>
        <v>122.49000000000001</v>
      </c>
      <c r="Q62" s="25">
        <f>H62</f>
        <v>0</v>
      </c>
      <c r="R62" s="25">
        <f>I62</f>
        <v>0</v>
      </c>
      <c r="S62" s="25">
        <f>J62</f>
        <v>0</v>
      </c>
      <c r="T62" s="25">
        <f>K62</f>
        <v>0</v>
      </c>
      <c r="U62" s="25">
        <f>L62</f>
        <v>4.5</v>
      </c>
      <c r="V62" s="25">
        <f>M62</f>
        <v>122.49000000000001</v>
      </c>
    </row>
    <row r="63" spans="1:22" s="26" customFormat="1" ht="63.75" x14ac:dyDescent="0.2">
      <c r="A63" s="70">
        <v>36</v>
      </c>
      <c r="B63" s="71"/>
      <c r="C63" s="72" t="s">
        <v>375</v>
      </c>
      <c r="D63" s="73" t="s">
        <v>300</v>
      </c>
      <c r="E63" s="74">
        <v>44</v>
      </c>
      <c r="F63" s="75">
        <v>265</v>
      </c>
      <c r="G63" s="74">
        <v>11658.74</v>
      </c>
      <c r="H63" s="75"/>
      <c r="I63" s="74"/>
      <c r="J63" s="75">
        <v>155</v>
      </c>
      <c r="K63" s="74">
        <v>6820</v>
      </c>
      <c r="L63" s="75">
        <v>110</v>
      </c>
      <c r="M63" s="74">
        <v>4838.74</v>
      </c>
      <c r="N63" s="76"/>
      <c r="O63" s="25">
        <f>F63</f>
        <v>265</v>
      </c>
      <c r="P63" s="25">
        <f>G63</f>
        <v>11658.74</v>
      </c>
      <c r="Q63" s="25">
        <f>H63</f>
        <v>0</v>
      </c>
      <c r="R63" s="25">
        <f>I63</f>
        <v>0</v>
      </c>
      <c r="S63" s="25">
        <f>J63</f>
        <v>155</v>
      </c>
      <c r="T63" s="25">
        <f>K63</f>
        <v>6820</v>
      </c>
      <c r="U63" s="25">
        <f>L63</f>
        <v>110</v>
      </c>
      <c r="V63" s="25">
        <f>M63</f>
        <v>4838.74</v>
      </c>
    </row>
    <row r="64" spans="1:22" s="26" customFormat="1" x14ac:dyDescent="0.2">
      <c r="A64" s="70">
        <v>37</v>
      </c>
      <c r="B64" s="71"/>
      <c r="C64" s="72" t="s">
        <v>376</v>
      </c>
      <c r="D64" s="73" t="s">
        <v>377</v>
      </c>
      <c r="E64" s="74" t="s">
        <v>378</v>
      </c>
      <c r="F64" s="75">
        <v>8</v>
      </c>
      <c r="G64" s="74">
        <v>643.20000000000005</v>
      </c>
      <c r="H64" s="75"/>
      <c r="I64" s="74"/>
      <c r="J64" s="75">
        <v>8</v>
      </c>
      <c r="K64" s="74">
        <v>643.20000000000005</v>
      </c>
      <c r="L64" s="75"/>
      <c r="M64" s="74"/>
      <c r="N64" s="76"/>
      <c r="O64" s="25">
        <f>F64</f>
        <v>8</v>
      </c>
      <c r="P64" s="25">
        <f>G64</f>
        <v>643.20000000000005</v>
      </c>
      <c r="Q64" s="25">
        <f>H64</f>
        <v>0</v>
      </c>
      <c r="R64" s="25">
        <f>I64</f>
        <v>0</v>
      </c>
      <c r="S64" s="25">
        <f>J64</f>
        <v>8</v>
      </c>
      <c r="T64" s="25">
        <f>K64</f>
        <v>643.20000000000005</v>
      </c>
      <c r="U64" s="25">
        <f>L64</f>
        <v>0</v>
      </c>
      <c r="V64" s="25">
        <f>M64</f>
        <v>0</v>
      </c>
    </row>
    <row r="65" spans="1:22" s="26" customFormat="1" ht="51" x14ac:dyDescent="0.2">
      <c r="A65" s="70">
        <v>38</v>
      </c>
      <c r="B65" s="71"/>
      <c r="C65" s="72" t="s">
        <v>379</v>
      </c>
      <c r="D65" s="73" t="s">
        <v>380</v>
      </c>
      <c r="E65" s="74" t="s">
        <v>381</v>
      </c>
      <c r="F65" s="75">
        <v>49438.8</v>
      </c>
      <c r="G65" s="74">
        <v>11039.61</v>
      </c>
      <c r="H65" s="75"/>
      <c r="I65" s="74"/>
      <c r="J65" s="75">
        <v>20200.8</v>
      </c>
      <c r="K65" s="74">
        <v>4510.8500000000004</v>
      </c>
      <c r="L65" s="75">
        <v>29238</v>
      </c>
      <c r="M65" s="74">
        <v>6528.76</v>
      </c>
      <c r="N65" s="76"/>
      <c r="O65" s="25">
        <f>F65</f>
        <v>49438.8</v>
      </c>
      <c r="P65" s="25">
        <f>G65</f>
        <v>11039.61</v>
      </c>
      <c r="Q65" s="25">
        <f>H65</f>
        <v>0</v>
      </c>
      <c r="R65" s="25">
        <f>I65</f>
        <v>0</v>
      </c>
      <c r="S65" s="25">
        <f>J65</f>
        <v>20200.8</v>
      </c>
      <c r="T65" s="25">
        <f>K65</f>
        <v>4510.8500000000004</v>
      </c>
      <c r="U65" s="25">
        <f>L65</f>
        <v>29238</v>
      </c>
      <c r="V65" s="25">
        <f>M65</f>
        <v>6528.76</v>
      </c>
    </row>
    <row r="66" spans="1:22" s="17" customFormat="1" ht="13.5" customHeight="1" thickBot="1" x14ac:dyDescent="0.25">
      <c r="H66" s="17" t="s">
        <v>1030</v>
      </c>
    </row>
    <row r="67" spans="1:22" s="17" customFormat="1" ht="26.25" customHeight="1" x14ac:dyDescent="0.2">
      <c r="A67" s="95" t="s">
        <v>139</v>
      </c>
      <c r="B67" s="98" t="s">
        <v>140</v>
      </c>
      <c r="C67" s="98" t="s">
        <v>32</v>
      </c>
      <c r="D67" s="99" t="s">
        <v>141</v>
      </c>
      <c r="E67" s="98" t="s">
        <v>142</v>
      </c>
      <c r="F67" s="98" t="s">
        <v>294</v>
      </c>
      <c r="G67" s="98"/>
      <c r="H67" s="98" t="s">
        <v>295</v>
      </c>
      <c r="I67" s="98"/>
      <c r="J67" s="98"/>
      <c r="K67" s="98"/>
      <c r="L67" s="98" t="s">
        <v>296</v>
      </c>
      <c r="M67" s="98"/>
      <c r="N67" s="86" t="s">
        <v>146</v>
      </c>
    </row>
    <row r="68" spans="1:22" s="17" customFormat="1" ht="12.75" customHeight="1" x14ac:dyDescent="0.2">
      <c r="A68" s="96"/>
      <c r="B68" s="89"/>
      <c r="C68" s="89"/>
      <c r="D68" s="100"/>
      <c r="E68" s="89"/>
      <c r="F68" s="89" t="s">
        <v>147</v>
      </c>
      <c r="G68" s="89" t="s">
        <v>148</v>
      </c>
      <c r="H68" s="89" t="s">
        <v>149</v>
      </c>
      <c r="I68" s="89"/>
      <c r="J68" s="91" t="s">
        <v>150</v>
      </c>
      <c r="K68" s="92"/>
      <c r="L68" s="93" t="s">
        <v>147</v>
      </c>
      <c r="M68" s="93" t="s">
        <v>148</v>
      </c>
      <c r="N68" s="87"/>
    </row>
    <row r="69" spans="1:22" s="17" customFormat="1" ht="13.5" customHeight="1" thickBot="1" x14ac:dyDescent="0.25">
      <c r="A69" s="97"/>
      <c r="B69" s="90"/>
      <c r="C69" s="90"/>
      <c r="D69" s="101"/>
      <c r="E69" s="90"/>
      <c r="F69" s="90"/>
      <c r="G69" s="90"/>
      <c r="H69" s="19" t="s">
        <v>147</v>
      </c>
      <c r="I69" s="19" t="s">
        <v>148</v>
      </c>
      <c r="J69" s="19" t="s">
        <v>147</v>
      </c>
      <c r="K69" s="19" t="s">
        <v>148</v>
      </c>
      <c r="L69" s="94"/>
      <c r="M69" s="94"/>
      <c r="N69" s="88"/>
    </row>
    <row r="70" spans="1:22" s="26" customFormat="1" ht="38.25" x14ac:dyDescent="0.2">
      <c r="A70" s="70">
        <v>39</v>
      </c>
      <c r="B70" s="71"/>
      <c r="C70" s="72" t="s">
        <v>382</v>
      </c>
      <c r="D70" s="73" t="s">
        <v>380</v>
      </c>
      <c r="E70" s="74" t="s">
        <v>383</v>
      </c>
      <c r="F70" s="75">
        <v>63176.9</v>
      </c>
      <c r="G70" s="74">
        <v>15415.16</v>
      </c>
      <c r="H70" s="75"/>
      <c r="I70" s="74"/>
      <c r="J70" s="75">
        <v>7947.8</v>
      </c>
      <c r="K70" s="74">
        <v>1939.27</v>
      </c>
      <c r="L70" s="75">
        <v>55229.100000000006</v>
      </c>
      <c r="M70" s="74">
        <v>13475.890000000001</v>
      </c>
      <c r="N70" s="76"/>
      <c r="O70" s="25">
        <f>F70</f>
        <v>63176.9</v>
      </c>
      <c r="P70" s="25">
        <f>G70</f>
        <v>15415.16</v>
      </c>
      <c r="Q70" s="25">
        <f>H70</f>
        <v>0</v>
      </c>
      <c r="R70" s="25">
        <f>I70</f>
        <v>0</v>
      </c>
      <c r="S70" s="25">
        <f>J70</f>
        <v>7947.8</v>
      </c>
      <c r="T70" s="25">
        <f>K70</f>
        <v>1939.27</v>
      </c>
      <c r="U70" s="25">
        <f>L70</f>
        <v>55229.100000000006</v>
      </c>
      <c r="V70" s="25">
        <f>M70</f>
        <v>13475.890000000001</v>
      </c>
    </row>
    <row r="71" spans="1:22" s="26" customFormat="1" ht="51" x14ac:dyDescent="0.2">
      <c r="A71" s="70">
        <v>40</v>
      </c>
      <c r="B71" s="71"/>
      <c r="C71" s="72" t="s">
        <v>384</v>
      </c>
      <c r="D71" s="73" t="s">
        <v>300</v>
      </c>
      <c r="E71" s="74" t="s">
        <v>385</v>
      </c>
      <c r="F71" s="75">
        <v>6</v>
      </c>
      <c r="G71" s="74">
        <v>55.56</v>
      </c>
      <c r="H71" s="75"/>
      <c r="I71" s="74"/>
      <c r="J71" s="75"/>
      <c r="K71" s="74"/>
      <c r="L71" s="75">
        <v>6</v>
      </c>
      <c r="M71" s="74">
        <v>55.56</v>
      </c>
      <c r="N71" s="76"/>
      <c r="O71" s="25">
        <f>F71</f>
        <v>6</v>
      </c>
      <c r="P71" s="25">
        <f>G71</f>
        <v>55.56</v>
      </c>
      <c r="Q71" s="25">
        <f>H71</f>
        <v>0</v>
      </c>
      <c r="R71" s="25">
        <f>I71</f>
        <v>0</v>
      </c>
      <c r="S71" s="25">
        <f>J71</f>
        <v>0</v>
      </c>
      <c r="T71" s="25">
        <f>K71</f>
        <v>0</v>
      </c>
      <c r="U71" s="25">
        <f>L71</f>
        <v>6</v>
      </c>
      <c r="V71" s="25">
        <f>M71</f>
        <v>55.56</v>
      </c>
    </row>
    <row r="72" spans="1:22" s="26" customFormat="1" ht="38.25" x14ac:dyDescent="0.2">
      <c r="A72" s="70">
        <v>41</v>
      </c>
      <c r="B72" s="71"/>
      <c r="C72" s="72" t="s">
        <v>386</v>
      </c>
      <c r="D72" s="73" t="s">
        <v>324</v>
      </c>
      <c r="E72" s="74" t="s">
        <v>387</v>
      </c>
      <c r="F72" s="75">
        <v>14</v>
      </c>
      <c r="G72" s="74">
        <v>685.44</v>
      </c>
      <c r="H72" s="75"/>
      <c r="I72" s="74"/>
      <c r="J72" s="75"/>
      <c r="K72" s="74"/>
      <c r="L72" s="75">
        <v>14</v>
      </c>
      <c r="M72" s="74">
        <v>685.44</v>
      </c>
      <c r="N72" s="76"/>
      <c r="O72" s="25">
        <f>F72</f>
        <v>14</v>
      </c>
      <c r="P72" s="25">
        <f>G72</f>
        <v>685.44</v>
      </c>
      <c r="Q72" s="25">
        <f>H72</f>
        <v>0</v>
      </c>
      <c r="R72" s="25">
        <f>I72</f>
        <v>0</v>
      </c>
      <c r="S72" s="25">
        <f>J72</f>
        <v>0</v>
      </c>
      <c r="T72" s="25">
        <f>K72</f>
        <v>0</v>
      </c>
      <c r="U72" s="25">
        <f>L72</f>
        <v>14</v>
      </c>
      <c r="V72" s="25">
        <f>M72</f>
        <v>685.44</v>
      </c>
    </row>
    <row r="73" spans="1:22" s="26" customFormat="1" ht="89.25" x14ac:dyDescent="0.2">
      <c r="A73" s="70">
        <v>42</v>
      </c>
      <c r="B73" s="71"/>
      <c r="C73" s="72" t="s">
        <v>388</v>
      </c>
      <c r="D73" s="73" t="s">
        <v>300</v>
      </c>
      <c r="E73" s="74" t="s">
        <v>389</v>
      </c>
      <c r="F73" s="75">
        <v>3</v>
      </c>
      <c r="G73" s="74">
        <v>72.930000000000007</v>
      </c>
      <c r="H73" s="75"/>
      <c r="I73" s="74"/>
      <c r="J73" s="75"/>
      <c r="K73" s="74"/>
      <c r="L73" s="75">
        <v>3</v>
      </c>
      <c r="M73" s="74">
        <v>72.930000000000007</v>
      </c>
      <c r="N73" s="76"/>
      <c r="O73" s="25">
        <f>F73</f>
        <v>3</v>
      </c>
      <c r="P73" s="25">
        <f>G73</f>
        <v>72.930000000000007</v>
      </c>
      <c r="Q73" s="25">
        <f>H73</f>
        <v>0</v>
      </c>
      <c r="R73" s="25">
        <f>I73</f>
        <v>0</v>
      </c>
      <c r="S73" s="25">
        <f>J73</f>
        <v>0</v>
      </c>
      <c r="T73" s="25">
        <f>K73</f>
        <v>0</v>
      </c>
      <c r="U73" s="25">
        <f>L73</f>
        <v>3</v>
      </c>
      <c r="V73" s="25">
        <f>M73</f>
        <v>72.930000000000007</v>
      </c>
    </row>
    <row r="74" spans="1:22" s="26" customFormat="1" ht="51" x14ac:dyDescent="0.2">
      <c r="A74" s="70">
        <v>43</v>
      </c>
      <c r="B74" s="71"/>
      <c r="C74" s="72" t="s">
        <v>390</v>
      </c>
      <c r="D74" s="73" t="s">
        <v>310</v>
      </c>
      <c r="E74" s="74" t="s">
        <v>391</v>
      </c>
      <c r="F74" s="75">
        <v>12</v>
      </c>
      <c r="G74" s="74">
        <v>270.72000000000003</v>
      </c>
      <c r="H74" s="75"/>
      <c r="I74" s="74"/>
      <c r="J74" s="75">
        <v>1</v>
      </c>
      <c r="K74" s="74">
        <v>22.560000000000002</v>
      </c>
      <c r="L74" s="75">
        <v>11</v>
      </c>
      <c r="M74" s="74">
        <v>248.16000000000003</v>
      </c>
      <c r="N74" s="76"/>
      <c r="O74" s="25">
        <f>F74</f>
        <v>12</v>
      </c>
      <c r="P74" s="25">
        <f>G74</f>
        <v>270.72000000000003</v>
      </c>
      <c r="Q74" s="25">
        <f>H74</f>
        <v>0</v>
      </c>
      <c r="R74" s="25">
        <f>I74</f>
        <v>0</v>
      </c>
      <c r="S74" s="25">
        <f>J74</f>
        <v>1</v>
      </c>
      <c r="T74" s="25">
        <f>K74</f>
        <v>22.560000000000002</v>
      </c>
      <c r="U74" s="25">
        <f>L74</f>
        <v>11</v>
      </c>
      <c r="V74" s="25">
        <f>M74</f>
        <v>248.16000000000003</v>
      </c>
    </row>
    <row r="75" spans="1:22" s="26" customFormat="1" ht="63.75" x14ac:dyDescent="0.2">
      <c r="A75" s="70">
        <v>44</v>
      </c>
      <c r="B75" s="71"/>
      <c r="C75" s="72" t="s">
        <v>392</v>
      </c>
      <c r="D75" s="73" t="s">
        <v>310</v>
      </c>
      <c r="E75" s="74" t="s">
        <v>393</v>
      </c>
      <c r="F75" s="75">
        <v>14</v>
      </c>
      <c r="G75" s="74">
        <v>116.48</v>
      </c>
      <c r="H75" s="75"/>
      <c r="I75" s="74"/>
      <c r="J75" s="75"/>
      <c r="K75" s="74"/>
      <c r="L75" s="75">
        <v>14</v>
      </c>
      <c r="M75" s="74">
        <v>116.48</v>
      </c>
      <c r="N75" s="76"/>
      <c r="O75" s="25">
        <f>F75</f>
        <v>14</v>
      </c>
      <c r="P75" s="25">
        <f>G75</f>
        <v>116.48</v>
      </c>
      <c r="Q75" s="25">
        <f>H75</f>
        <v>0</v>
      </c>
      <c r="R75" s="25">
        <f>I75</f>
        <v>0</v>
      </c>
      <c r="S75" s="25">
        <f>J75</f>
        <v>0</v>
      </c>
      <c r="T75" s="25">
        <f>K75</f>
        <v>0</v>
      </c>
      <c r="U75" s="25">
        <f>L75</f>
        <v>14</v>
      </c>
      <c r="V75" s="25">
        <f>M75</f>
        <v>116.48</v>
      </c>
    </row>
    <row r="76" spans="1:22" s="26" customFormat="1" ht="63.75" x14ac:dyDescent="0.2">
      <c r="A76" s="70">
        <v>45</v>
      </c>
      <c r="B76" s="71"/>
      <c r="C76" s="72" t="s">
        <v>394</v>
      </c>
      <c r="D76" s="73" t="s">
        <v>305</v>
      </c>
      <c r="E76" s="74" t="s">
        <v>395</v>
      </c>
      <c r="F76" s="75">
        <v>5</v>
      </c>
      <c r="G76" s="74">
        <v>810.06000000000006</v>
      </c>
      <c r="H76" s="75"/>
      <c r="I76" s="74"/>
      <c r="J76" s="75"/>
      <c r="K76" s="74"/>
      <c r="L76" s="75">
        <v>5</v>
      </c>
      <c r="M76" s="74">
        <v>810.06000000000006</v>
      </c>
      <c r="N76" s="76"/>
      <c r="O76" s="25">
        <f>F76</f>
        <v>5</v>
      </c>
      <c r="P76" s="25">
        <f>G76</f>
        <v>810.06000000000006</v>
      </c>
      <c r="Q76" s="25">
        <f>H76</f>
        <v>0</v>
      </c>
      <c r="R76" s="25">
        <f>I76</f>
        <v>0</v>
      </c>
      <c r="S76" s="25">
        <f>J76</f>
        <v>0</v>
      </c>
      <c r="T76" s="25">
        <f>K76</f>
        <v>0</v>
      </c>
      <c r="U76" s="25">
        <f>L76</f>
        <v>5</v>
      </c>
      <c r="V76" s="25">
        <f>M76</f>
        <v>810.06000000000006</v>
      </c>
    </row>
    <row r="77" spans="1:22" s="26" customFormat="1" ht="76.5" x14ac:dyDescent="0.2">
      <c r="A77" s="70">
        <v>46</v>
      </c>
      <c r="B77" s="71"/>
      <c r="C77" s="72" t="s">
        <v>396</v>
      </c>
      <c r="D77" s="73" t="s">
        <v>324</v>
      </c>
      <c r="E77" s="74" t="s">
        <v>397</v>
      </c>
      <c r="F77" s="75">
        <v>11</v>
      </c>
      <c r="G77" s="74">
        <v>1031.9100000000001</v>
      </c>
      <c r="H77" s="75"/>
      <c r="I77" s="74"/>
      <c r="J77" s="75">
        <v>2</v>
      </c>
      <c r="K77" s="74">
        <v>187.62</v>
      </c>
      <c r="L77" s="75">
        <v>9</v>
      </c>
      <c r="M77" s="74">
        <v>844.29000000000008</v>
      </c>
      <c r="N77" s="76"/>
      <c r="O77" s="25">
        <f>F77</f>
        <v>11</v>
      </c>
      <c r="P77" s="25">
        <f>G77</f>
        <v>1031.9100000000001</v>
      </c>
      <c r="Q77" s="25">
        <f>H77</f>
        <v>0</v>
      </c>
      <c r="R77" s="25">
        <f>I77</f>
        <v>0</v>
      </c>
      <c r="S77" s="25">
        <f>J77</f>
        <v>2</v>
      </c>
      <c r="T77" s="25">
        <f>K77</f>
        <v>187.62</v>
      </c>
      <c r="U77" s="25">
        <f>L77</f>
        <v>9</v>
      </c>
      <c r="V77" s="25">
        <f>M77</f>
        <v>844.29000000000008</v>
      </c>
    </row>
    <row r="78" spans="1:22" s="17" customFormat="1" ht="13.5" customHeight="1" thickBot="1" x14ac:dyDescent="0.25">
      <c r="H78" s="17" t="s">
        <v>1031</v>
      </c>
    </row>
    <row r="79" spans="1:22" s="17" customFormat="1" ht="26.25" customHeight="1" x14ac:dyDescent="0.2">
      <c r="A79" s="95" t="s">
        <v>139</v>
      </c>
      <c r="B79" s="98" t="s">
        <v>140</v>
      </c>
      <c r="C79" s="98" t="s">
        <v>32</v>
      </c>
      <c r="D79" s="99" t="s">
        <v>141</v>
      </c>
      <c r="E79" s="98" t="s">
        <v>142</v>
      </c>
      <c r="F79" s="98" t="s">
        <v>294</v>
      </c>
      <c r="G79" s="98"/>
      <c r="H79" s="98" t="s">
        <v>295</v>
      </c>
      <c r="I79" s="98"/>
      <c r="J79" s="98"/>
      <c r="K79" s="98"/>
      <c r="L79" s="98" t="s">
        <v>296</v>
      </c>
      <c r="M79" s="98"/>
      <c r="N79" s="86" t="s">
        <v>146</v>
      </c>
    </row>
    <row r="80" spans="1:22" s="17" customFormat="1" ht="12.75" customHeight="1" x14ac:dyDescent="0.2">
      <c r="A80" s="96"/>
      <c r="B80" s="89"/>
      <c r="C80" s="89"/>
      <c r="D80" s="100"/>
      <c r="E80" s="89"/>
      <c r="F80" s="89" t="s">
        <v>147</v>
      </c>
      <c r="G80" s="89" t="s">
        <v>148</v>
      </c>
      <c r="H80" s="89" t="s">
        <v>149</v>
      </c>
      <c r="I80" s="89"/>
      <c r="J80" s="91" t="s">
        <v>150</v>
      </c>
      <c r="K80" s="92"/>
      <c r="L80" s="93" t="s">
        <v>147</v>
      </c>
      <c r="M80" s="93" t="s">
        <v>148</v>
      </c>
      <c r="N80" s="87"/>
    </row>
    <row r="81" spans="1:22" s="17" customFormat="1" ht="13.5" customHeight="1" thickBot="1" x14ac:dyDescent="0.25">
      <c r="A81" s="97"/>
      <c r="B81" s="90"/>
      <c r="C81" s="90"/>
      <c r="D81" s="101"/>
      <c r="E81" s="90"/>
      <c r="F81" s="90"/>
      <c r="G81" s="90"/>
      <c r="H81" s="19" t="s">
        <v>147</v>
      </c>
      <c r="I81" s="19" t="s">
        <v>148</v>
      </c>
      <c r="J81" s="19" t="s">
        <v>147</v>
      </c>
      <c r="K81" s="19" t="s">
        <v>148</v>
      </c>
      <c r="L81" s="94"/>
      <c r="M81" s="94"/>
      <c r="N81" s="88"/>
    </row>
    <row r="82" spans="1:22" s="26" customFormat="1" ht="63.75" x14ac:dyDescent="0.2">
      <c r="A82" s="70">
        <v>47</v>
      </c>
      <c r="B82" s="71"/>
      <c r="C82" s="72" t="s">
        <v>398</v>
      </c>
      <c r="D82" s="73" t="s">
        <v>310</v>
      </c>
      <c r="E82" s="74" t="s">
        <v>399</v>
      </c>
      <c r="F82" s="75">
        <v>20</v>
      </c>
      <c r="G82" s="74">
        <v>1888.6000000000001</v>
      </c>
      <c r="H82" s="75"/>
      <c r="I82" s="74"/>
      <c r="J82" s="75"/>
      <c r="K82" s="74"/>
      <c r="L82" s="75">
        <v>20</v>
      </c>
      <c r="M82" s="74">
        <v>1888.6000000000001</v>
      </c>
      <c r="N82" s="76"/>
      <c r="O82" s="25">
        <f>F82</f>
        <v>20</v>
      </c>
      <c r="P82" s="25">
        <f>G82</f>
        <v>1888.6000000000001</v>
      </c>
      <c r="Q82" s="25">
        <f>H82</f>
        <v>0</v>
      </c>
      <c r="R82" s="25">
        <f>I82</f>
        <v>0</v>
      </c>
      <c r="S82" s="25">
        <f>J82</f>
        <v>0</v>
      </c>
      <c r="T82" s="25">
        <f>K82</f>
        <v>0</v>
      </c>
      <c r="U82" s="25">
        <f>L82</f>
        <v>20</v>
      </c>
      <c r="V82" s="25">
        <f>M82</f>
        <v>1888.6000000000001</v>
      </c>
    </row>
    <row r="83" spans="1:22" s="26" customFormat="1" ht="51" x14ac:dyDescent="0.2">
      <c r="A83" s="70">
        <v>48</v>
      </c>
      <c r="B83" s="71"/>
      <c r="C83" s="72" t="s">
        <v>400</v>
      </c>
      <c r="D83" s="73" t="s">
        <v>305</v>
      </c>
      <c r="E83" s="74" t="s">
        <v>401</v>
      </c>
      <c r="F83" s="75">
        <v>3</v>
      </c>
      <c r="G83" s="74">
        <v>564.96</v>
      </c>
      <c r="H83" s="75"/>
      <c r="I83" s="74"/>
      <c r="J83" s="75"/>
      <c r="K83" s="74"/>
      <c r="L83" s="75">
        <v>3</v>
      </c>
      <c r="M83" s="74">
        <v>564.96</v>
      </c>
      <c r="N83" s="76"/>
      <c r="O83" s="25">
        <f>F83</f>
        <v>3</v>
      </c>
      <c r="P83" s="25">
        <f>G83</f>
        <v>564.96</v>
      </c>
      <c r="Q83" s="25">
        <f>H83</f>
        <v>0</v>
      </c>
      <c r="R83" s="25">
        <f>I83</f>
        <v>0</v>
      </c>
      <c r="S83" s="25">
        <f>J83</f>
        <v>0</v>
      </c>
      <c r="T83" s="25">
        <f>K83</f>
        <v>0</v>
      </c>
      <c r="U83" s="25">
        <f>L83</f>
        <v>3</v>
      </c>
      <c r="V83" s="25">
        <f>M83</f>
        <v>564.96</v>
      </c>
    </row>
    <row r="84" spans="1:22" s="26" customFormat="1" ht="25.5" x14ac:dyDescent="0.2">
      <c r="A84" s="70">
        <v>49</v>
      </c>
      <c r="B84" s="71"/>
      <c r="C84" s="72" t="s">
        <v>402</v>
      </c>
      <c r="D84" s="73" t="s">
        <v>403</v>
      </c>
      <c r="E84" s="74" t="s">
        <v>404</v>
      </c>
      <c r="F84" s="75">
        <v>52</v>
      </c>
      <c r="G84" s="74">
        <v>125.76</v>
      </c>
      <c r="H84" s="75"/>
      <c r="I84" s="74"/>
      <c r="J84" s="75">
        <v>36</v>
      </c>
      <c r="K84" s="74">
        <v>87.04</v>
      </c>
      <c r="L84" s="75">
        <v>16</v>
      </c>
      <c r="M84" s="74">
        <v>38.72</v>
      </c>
      <c r="N84" s="76"/>
      <c r="O84" s="25">
        <f>F84</f>
        <v>52</v>
      </c>
      <c r="P84" s="25">
        <f>G84</f>
        <v>125.76</v>
      </c>
      <c r="Q84" s="25">
        <f>H84</f>
        <v>0</v>
      </c>
      <c r="R84" s="25">
        <f>I84</f>
        <v>0</v>
      </c>
      <c r="S84" s="25">
        <f>J84</f>
        <v>36</v>
      </c>
      <c r="T84" s="25">
        <f>K84</f>
        <v>87.04</v>
      </c>
      <c r="U84" s="25">
        <f>L84</f>
        <v>16</v>
      </c>
      <c r="V84" s="25">
        <f>M84</f>
        <v>38.72</v>
      </c>
    </row>
    <row r="85" spans="1:22" s="26" customFormat="1" x14ac:dyDescent="0.2">
      <c r="A85" s="70">
        <v>50</v>
      </c>
      <c r="B85" s="71"/>
      <c r="C85" s="72" t="s">
        <v>405</v>
      </c>
      <c r="D85" s="73" t="s">
        <v>329</v>
      </c>
      <c r="E85" s="74" t="s">
        <v>406</v>
      </c>
      <c r="F85" s="75">
        <v>0.60599999999999998</v>
      </c>
      <c r="G85" s="74">
        <v>114.45</v>
      </c>
      <c r="H85" s="75"/>
      <c r="I85" s="74"/>
      <c r="J85" s="75"/>
      <c r="K85" s="74"/>
      <c r="L85" s="75">
        <v>0.60599999999999998</v>
      </c>
      <c r="M85" s="74">
        <v>114.45</v>
      </c>
      <c r="N85" s="76"/>
      <c r="O85" s="25">
        <f>F85</f>
        <v>0.60599999999999998</v>
      </c>
      <c r="P85" s="25">
        <f>G85</f>
        <v>114.45</v>
      </c>
      <c r="Q85" s="25">
        <f>H85</f>
        <v>0</v>
      </c>
      <c r="R85" s="25">
        <f>I85</f>
        <v>0</v>
      </c>
      <c r="S85" s="25">
        <f>J85</f>
        <v>0</v>
      </c>
      <c r="T85" s="25">
        <f>K85</f>
        <v>0</v>
      </c>
      <c r="U85" s="25">
        <f>L85</f>
        <v>0.60599999999999998</v>
      </c>
      <c r="V85" s="25">
        <f>M85</f>
        <v>114.45</v>
      </c>
    </row>
    <row r="86" spans="1:22" s="26" customFormat="1" x14ac:dyDescent="0.2">
      <c r="A86" s="70">
        <v>51</v>
      </c>
      <c r="B86" s="71"/>
      <c r="C86" s="72" t="s">
        <v>405</v>
      </c>
      <c r="D86" s="73" t="s">
        <v>329</v>
      </c>
      <c r="E86" s="74" t="s">
        <v>407</v>
      </c>
      <c r="F86" s="75">
        <v>1</v>
      </c>
      <c r="G86" s="74">
        <v>158.80000000000001</v>
      </c>
      <c r="H86" s="75"/>
      <c r="I86" s="74"/>
      <c r="J86" s="75"/>
      <c r="K86" s="74"/>
      <c r="L86" s="75">
        <v>1</v>
      </c>
      <c r="M86" s="74">
        <v>158.80000000000001</v>
      </c>
      <c r="N86" s="76"/>
      <c r="O86" s="25">
        <f>F86</f>
        <v>1</v>
      </c>
      <c r="P86" s="25">
        <f>G86</f>
        <v>158.80000000000001</v>
      </c>
      <c r="Q86" s="25">
        <f>H86</f>
        <v>0</v>
      </c>
      <c r="R86" s="25">
        <f>I86</f>
        <v>0</v>
      </c>
      <c r="S86" s="25">
        <f>J86</f>
        <v>0</v>
      </c>
      <c r="T86" s="25">
        <f>K86</f>
        <v>0</v>
      </c>
      <c r="U86" s="25">
        <f>L86</f>
        <v>1</v>
      </c>
      <c r="V86" s="25">
        <f>M86</f>
        <v>158.80000000000001</v>
      </c>
    </row>
    <row r="87" spans="1:22" s="26" customFormat="1" ht="51" x14ac:dyDescent="0.2">
      <c r="A87" s="70">
        <v>52</v>
      </c>
      <c r="B87" s="71"/>
      <c r="C87" s="72" t="s">
        <v>408</v>
      </c>
      <c r="D87" s="73" t="s">
        <v>324</v>
      </c>
      <c r="E87" s="74" t="s">
        <v>409</v>
      </c>
      <c r="F87" s="75">
        <v>10</v>
      </c>
      <c r="G87" s="74">
        <v>370.1</v>
      </c>
      <c r="H87" s="75"/>
      <c r="I87" s="74"/>
      <c r="J87" s="75"/>
      <c r="K87" s="74"/>
      <c r="L87" s="75">
        <v>10</v>
      </c>
      <c r="M87" s="74">
        <v>370.1</v>
      </c>
      <c r="N87" s="76"/>
      <c r="O87" s="25">
        <f>F87</f>
        <v>10</v>
      </c>
      <c r="P87" s="25">
        <f>G87</f>
        <v>370.1</v>
      </c>
      <c r="Q87" s="25">
        <f>H87</f>
        <v>0</v>
      </c>
      <c r="R87" s="25">
        <f>I87</f>
        <v>0</v>
      </c>
      <c r="S87" s="25">
        <f>J87</f>
        <v>0</v>
      </c>
      <c r="T87" s="25">
        <f>K87</f>
        <v>0</v>
      </c>
      <c r="U87" s="25">
        <f>L87</f>
        <v>10</v>
      </c>
      <c r="V87" s="25">
        <f>M87</f>
        <v>370.1</v>
      </c>
    </row>
    <row r="88" spans="1:22" s="26" customFormat="1" ht="63.75" x14ac:dyDescent="0.2">
      <c r="A88" s="70">
        <v>53</v>
      </c>
      <c r="B88" s="71"/>
      <c r="C88" s="72" t="s">
        <v>410</v>
      </c>
      <c r="D88" s="73" t="s">
        <v>310</v>
      </c>
      <c r="E88" s="74" t="s">
        <v>411</v>
      </c>
      <c r="F88" s="75">
        <v>13</v>
      </c>
      <c r="G88" s="74">
        <v>54.34</v>
      </c>
      <c r="H88" s="75"/>
      <c r="I88" s="74"/>
      <c r="J88" s="75">
        <v>12</v>
      </c>
      <c r="K88" s="74">
        <v>50.160000000000004</v>
      </c>
      <c r="L88" s="75">
        <v>1</v>
      </c>
      <c r="M88" s="74">
        <v>4.1800000000000006</v>
      </c>
      <c r="N88" s="76"/>
      <c r="O88" s="25">
        <f>F88</f>
        <v>13</v>
      </c>
      <c r="P88" s="25">
        <f>G88</f>
        <v>54.34</v>
      </c>
      <c r="Q88" s="25">
        <f>H88</f>
        <v>0</v>
      </c>
      <c r="R88" s="25">
        <f>I88</f>
        <v>0</v>
      </c>
      <c r="S88" s="25">
        <f>J88</f>
        <v>12</v>
      </c>
      <c r="T88" s="25">
        <f>K88</f>
        <v>50.160000000000004</v>
      </c>
      <c r="U88" s="25">
        <f>L88</f>
        <v>1</v>
      </c>
      <c r="V88" s="25">
        <f>M88</f>
        <v>4.1800000000000006</v>
      </c>
    </row>
    <row r="89" spans="1:22" s="26" customFormat="1" ht="51" x14ac:dyDescent="0.2">
      <c r="A89" s="70">
        <v>54</v>
      </c>
      <c r="B89" s="71"/>
      <c r="C89" s="72" t="s">
        <v>412</v>
      </c>
      <c r="D89" s="73" t="s">
        <v>300</v>
      </c>
      <c r="E89" s="74" t="s">
        <v>413</v>
      </c>
      <c r="F89" s="75">
        <v>43</v>
      </c>
      <c r="G89" s="74">
        <v>553.41000000000008</v>
      </c>
      <c r="H89" s="75"/>
      <c r="I89" s="74"/>
      <c r="J89" s="75"/>
      <c r="K89" s="74"/>
      <c r="L89" s="75">
        <v>43</v>
      </c>
      <c r="M89" s="74">
        <v>553.41000000000008</v>
      </c>
      <c r="N89" s="76"/>
      <c r="O89" s="25">
        <f>F89</f>
        <v>43</v>
      </c>
      <c r="P89" s="25">
        <f>G89</f>
        <v>553.41000000000008</v>
      </c>
      <c r="Q89" s="25">
        <f>H89</f>
        <v>0</v>
      </c>
      <c r="R89" s="25">
        <f>I89</f>
        <v>0</v>
      </c>
      <c r="S89" s="25">
        <f>J89</f>
        <v>0</v>
      </c>
      <c r="T89" s="25">
        <f>K89</f>
        <v>0</v>
      </c>
      <c r="U89" s="25">
        <f>L89</f>
        <v>43</v>
      </c>
      <c r="V89" s="25">
        <f>M89</f>
        <v>553.41000000000008</v>
      </c>
    </row>
    <row r="90" spans="1:22" s="26" customFormat="1" ht="38.25" x14ac:dyDescent="0.2">
      <c r="A90" s="70">
        <v>55</v>
      </c>
      <c r="B90" s="71"/>
      <c r="C90" s="72" t="s">
        <v>414</v>
      </c>
      <c r="D90" s="73" t="s">
        <v>403</v>
      </c>
      <c r="E90" s="74">
        <v>32</v>
      </c>
      <c r="F90" s="75">
        <v>40</v>
      </c>
      <c r="G90" s="74">
        <v>1280</v>
      </c>
      <c r="H90" s="75"/>
      <c r="I90" s="74"/>
      <c r="J90" s="75"/>
      <c r="K90" s="74"/>
      <c r="L90" s="75">
        <v>40</v>
      </c>
      <c r="M90" s="74">
        <v>1280</v>
      </c>
      <c r="N90" s="76"/>
      <c r="O90" s="25">
        <f>F90</f>
        <v>40</v>
      </c>
      <c r="P90" s="25">
        <f>G90</f>
        <v>1280</v>
      </c>
      <c r="Q90" s="25">
        <f>H90</f>
        <v>0</v>
      </c>
      <c r="R90" s="25">
        <f>I90</f>
        <v>0</v>
      </c>
      <c r="S90" s="25">
        <f>J90</f>
        <v>0</v>
      </c>
      <c r="T90" s="25">
        <f>K90</f>
        <v>0</v>
      </c>
      <c r="U90" s="25">
        <f>L90</f>
        <v>40</v>
      </c>
      <c r="V90" s="25">
        <f>M90</f>
        <v>1280</v>
      </c>
    </row>
    <row r="91" spans="1:22" s="26" customFormat="1" ht="25.5" x14ac:dyDescent="0.2">
      <c r="A91" s="70">
        <v>56</v>
      </c>
      <c r="B91" s="71"/>
      <c r="C91" s="72" t="s">
        <v>415</v>
      </c>
      <c r="D91" s="73" t="s">
        <v>416</v>
      </c>
      <c r="E91" s="74" t="s">
        <v>417</v>
      </c>
      <c r="F91" s="75">
        <v>1660</v>
      </c>
      <c r="G91" s="74">
        <v>13681.720000000001</v>
      </c>
      <c r="H91" s="75"/>
      <c r="I91" s="74"/>
      <c r="J91" s="75">
        <v>155</v>
      </c>
      <c r="K91" s="74">
        <v>1277.51</v>
      </c>
      <c r="L91" s="75">
        <v>1505</v>
      </c>
      <c r="M91" s="74">
        <v>12404.210000000001</v>
      </c>
      <c r="N91" s="76"/>
      <c r="O91" s="25">
        <f>F91</f>
        <v>1660</v>
      </c>
      <c r="P91" s="25">
        <f>G91</f>
        <v>13681.720000000001</v>
      </c>
      <c r="Q91" s="25">
        <f>H91</f>
        <v>0</v>
      </c>
      <c r="R91" s="25">
        <f>I91</f>
        <v>0</v>
      </c>
      <c r="S91" s="25">
        <f>J91</f>
        <v>155</v>
      </c>
      <c r="T91" s="25">
        <f>K91</f>
        <v>1277.51</v>
      </c>
      <c r="U91" s="25">
        <f>L91</f>
        <v>1505</v>
      </c>
      <c r="V91" s="25">
        <f>M91</f>
        <v>12404.210000000001</v>
      </c>
    </row>
    <row r="92" spans="1:22" s="26" customFormat="1" ht="51" x14ac:dyDescent="0.2">
      <c r="A92" s="70">
        <v>57</v>
      </c>
      <c r="B92" s="71"/>
      <c r="C92" s="72" t="s">
        <v>418</v>
      </c>
      <c r="D92" s="73" t="s">
        <v>305</v>
      </c>
      <c r="E92" s="74" t="s">
        <v>419</v>
      </c>
      <c r="F92" s="75">
        <v>44</v>
      </c>
      <c r="G92" s="74">
        <v>478.28000000000003</v>
      </c>
      <c r="H92" s="75"/>
      <c r="I92" s="74"/>
      <c r="J92" s="75"/>
      <c r="K92" s="74"/>
      <c r="L92" s="75">
        <v>44</v>
      </c>
      <c r="M92" s="74">
        <v>478.28000000000003</v>
      </c>
      <c r="N92" s="76"/>
      <c r="O92" s="25">
        <f>F92</f>
        <v>44</v>
      </c>
      <c r="P92" s="25">
        <f>G92</f>
        <v>478.28000000000003</v>
      </c>
      <c r="Q92" s="25">
        <f>H92</f>
        <v>0</v>
      </c>
      <c r="R92" s="25">
        <f>I92</f>
        <v>0</v>
      </c>
      <c r="S92" s="25">
        <f>J92</f>
        <v>0</v>
      </c>
      <c r="T92" s="25">
        <f>K92</f>
        <v>0</v>
      </c>
      <c r="U92" s="25">
        <f>L92</f>
        <v>44</v>
      </c>
      <c r="V92" s="25">
        <f>M92</f>
        <v>478.28000000000003</v>
      </c>
    </row>
    <row r="93" spans="1:22" s="26" customFormat="1" x14ac:dyDescent="0.2">
      <c r="A93" s="70">
        <v>58</v>
      </c>
      <c r="B93" s="71"/>
      <c r="C93" s="72" t="s">
        <v>420</v>
      </c>
      <c r="D93" s="73" t="s">
        <v>377</v>
      </c>
      <c r="E93" s="74" t="s">
        <v>421</v>
      </c>
      <c r="F93" s="75">
        <v>3.75</v>
      </c>
      <c r="G93" s="74">
        <v>175.02</v>
      </c>
      <c r="H93" s="75"/>
      <c r="I93" s="74"/>
      <c r="J93" s="75"/>
      <c r="K93" s="74"/>
      <c r="L93" s="75">
        <v>3.75</v>
      </c>
      <c r="M93" s="74">
        <v>175.02</v>
      </c>
      <c r="N93" s="76"/>
      <c r="O93" s="25">
        <f>F93</f>
        <v>3.75</v>
      </c>
      <c r="P93" s="25">
        <f>G93</f>
        <v>175.02</v>
      </c>
      <c r="Q93" s="25">
        <f>H93</f>
        <v>0</v>
      </c>
      <c r="R93" s="25">
        <f>I93</f>
        <v>0</v>
      </c>
      <c r="S93" s="25">
        <f>J93</f>
        <v>0</v>
      </c>
      <c r="T93" s="25">
        <f>K93</f>
        <v>0</v>
      </c>
      <c r="U93" s="25">
        <f>L93</f>
        <v>3.75</v>
      </c>
      <c r="V93" s="25">
        <f>M93</f>
        <v>175.02</v>
      </c>
    </row>
    <row r="94" spans="1:22" s="26" customFormat="1" ht="38.25" x14ac:dyDescent="0.2">
      <c r="A94" s="70">
        <v>59</v>
      </c>
      <c r="B94" s="71"/>
      <c r="C94" s="72" t="s">
        <v>422</v>
      </c>
      <c r="D94" s="73" t="s">
        <v>324</v>
      </c>
      <c r="E94" s="74" t="s">
        <v>423</v>
      </c>
      <c r="F94" s="75">
        <v>6</v>
      </c>
      <c r="G94" s="74">
        <v>65.100000000000009</v>
      </c>
      <c r="H94" s="75"/>
      <c r="I94" s="74"/>
      <c r="J94" s="75"/>
      <c r="K94" s="74"/>
      <c r="L94" s="75">
        <v>6</v>
      </c>
      <c r="M94" s="74">
        <v>65.100000000000009</v>
      </c>
      <c r="N94" s="76"/>
      <c r="O94" s="25">
        <f>F94</f>
        <v>6</v>
      </c>
      <c r="P94" s="25">
        <f>G94</f>
        <v>65.100000000000009</v>
      </c>
      <c r="Q94" s="25">
        <f>H94</f>
        <v>0</v>
      </c>
      <c r="R94" s="25">
        <f>I94</f>
        <v>0</v>
      </c>
      <c r="S94" s="25">
        <f>J94</f>
        <v>0</v>
      </c>
      <c r="T94" s="25">
        <f>K94</f>
        <v>0</v>
      </c>
      <c r="U94" s="25">
        <f>L94</f>
        <v>6</v>
      </c>
      <c r="V94" s="25">
        <f>M94</f>
        <v>65.100000000000009</v>
      </c>
    </row>
    <row r="95" spans="1:22" s="26" customFormat="1" ht="25.5" x14ac:dyDescent="0.2">
      <c r="A95" s="70">
        <v>60</v>
      </c>
      <c r="B95" s="71"/>
      <c r="C95" s="72" t="s">
        <v>424</v>
      </c>
      <c r="D95" s="73" t="s">
        <v>310</v>
      </c>
      <c r="E95" s="74" t="s">
        <v>425</v>
      </c>
      <c r="F95" s="75">
        <v>1</v>
      </c>
      <c r="G95" s="74">
        <v>3.54</v>
      </c>
      <c r="H95" s="75"/>
      <c r="I95" s="74"/>
      <c r="J95" s="75"/>
      <c r="K95" s="74"/>
      <c r="L95" s="75">
        <v>1</v>
      </c>
      <c r="M95" s="74">
        <v>3.54</v>
      </c>
      <c r="N95" s="76"/>
      <c r="O95" s="25">
        <f>F95</f>
        <v>1</v>
      </c>
      <c r="P95" s="25">
        <f>G95</f>
        <v>3.54</v>
      </c>
      <c r="Q95" s="25">
        <f>H95</f>
        <v>0</v>
      </c>
      <c r="R95" s="25">
        <f>I95</f>
        <v>0</v>
      </c>
      <c r="S95" s="25">
        <f>J95</f>
        <v>0</v>
      </c>
      <c r="T95" s="25">
        <f>K95</f>
        <v>0</v>
      </c>
      <c r="U95" s="25">
        <f>L95</f>
        <v>1</v>
      </c>
      <c r="V95" s="25">
        <f>M95</f>
        <v>3.54</v>
      </c>
    </row>
    <row r="96" spans="1:22" s="17" customFormat="1" ht="13.5" customHeight="1" thickBot="1" x14ac:dyDescent="0.25">
      <c r="H96" s="17" t="s">
        <v>1032</v>
      </c>
    </row>
    <row r="97" spans="1:22" s="17" customFormat="1" ht="26.25" customHeight="1" x14ac:dyDescent="0.2">
      <c r="A97" s="95" t="s">
        <v>139</v>
      </c>
      <c r="B97" s="98" t="s">
        <v>140</v>
      </c>
      <c r="C97" s="98" t="s">
        <v>32</v>
      </c>
      <c r="D97" s="99" t="s">
        <v>141</v>
      </c>
      <c r="E97" s="98" t="s">
        <v>142</v>
      </c>
      <c r="F97" s="98" t="s">
        <v>294</v>
      </c>
      <c r="G97" s="98"/>
      <c r="H97" s="98" t="s">
        <v>295</v>
      </c>
      <c r="I97" s="98"/>
      <c r="J97" s="98"/>
      <c r="K97" s="98"/>
      <c r="L97" s="98" t="s">
        <v>296</v>
      </c>
      <c r="M97" s="98"/>
      <c r="N97" s="86" t="s">
        <v>146</v>
      </c>
    </row>
    <row r="98" spans="1:22" s="17" customFormat="1" ht="12.75" customHeight="1" x14ac:dyDescent="0.2">
      <c r="A98" s="96"/>
      <c r="B98" s="89"/>
      <c r="C98" s="89"/>
      <c r="D98" s="100"/>
      <c r="E98" s="89"/>
      <c r="F98" s="89" t="s">
        <v>147</v>
      </c>
      <c r="G98" s="89" t="s">
        <v>148</v>
      </c>
      <c r="H98" s="89" t="s">
        <v>149</v>
      </c>
      <c r="I98" s="89"/>
      <c r="J98" s="91" t="s">
        <v>150</v>
      </c>
      <c r="K98" s="92"/>
      <c r="L98" s="93" t="s">
        <v>147</v>
      </c>
      <c r="M98" s="93" t="s">
        <v>148</v>
      </c>
      <c r="N98" s="87"/>
    </row>
    <row r="99" spans="1:22" s="17" customFormat="1" ht="13.5" customHeight="1" thickBot="1" x14ac:dyDescent="0.25">
      <c r="A99" s="97"/>
      <c r="B99" s="90"/>
      <c r="C99" s="90"/>
      <c r="D99" s="101"/>
      <c r="E99" s="90"/>
      <c r="F99" s="90"/>
      <c r="G99" s="90"/>
      <c r="H99" s="19" t="s">
        <v>147</v>
      </c>
      <c r="I99" s="19" t="s">
        <v>148</v>
      </c>
      <c r="J99" s="19" t="s">
        <v>147</v>
      </c>
      <c r="K99" s="19" t="s">
        <v>148</v>
      </c>
      <c r="L99" s="94"/>
      <c r="M99" s="94"/>
      <c r="N99" s="88"/>
    </row>
    <row r="100" spans="1:22" s="26" customFormat="1" ht="38.25" x14ac:dyDescent="0.2">
      <c r="A100" s="70">
        <v>61</v>
      </c>
      <c r="B100" s="71"/>
      <c r="C100" s="72" t="s">
        <v>426</v>
      </c>
      <c r="D100" s="73" t="s">
        <v>300</v>
      </c>
      <c r="E100" s="74" t="s">
        <v>427</v>
      </c>
      <c r="F100" s="75">
        <v>2</v>
      </c>
      <c r="G100" s="74">
        <v>22.36</v>
      </c>
      <c r="H100" s="75"/>
      <c r="I100" s="74"/>
      <c r="J100" s="75"/>
      <c r="K100" s="74"/>
      <c r="L100" s="75">
        <v>2</v>
      </c>
      <c r="M100" s="74">
        <v>22.36</v>
      </c>
      <c r="N100" s="76"/>
      <c r="O100" s="25">
        <f>F100</f>
        <v>2</v>
      </c>
      <c r="P100" s="25">
        <f>G100</f>
        <v>22.36</v>
      </c>
      <c r="Q100" s="25">
        <f>H100</f>
        <v>0</v>
      </c>
      <c r="R100" s="25">
        <f>I100</f>
        <v>0</v>
      </c>
      <c r="S100" s="25">
        <f>J100</f>
        <v>0</v>
      </c>
      <c r="T100" s="25">
        <f>K100</f>
        <v>0</v>
      </c>
      <c r="U100" s="25">
        <f>L100</f>
        <v>2</v>
      </c>
      <c r="V100" s="25">
        <f>M100</f>
        <v>22.36</v>
      </c>
    </row>
    <row r="101" spans="1:22" s="26" customFormat="1" ht="51" x14ac:dyDescent="0.2">
      <c r="A101" s="70">
        <v>62</v>
      </c>
      <c r="B101" s="71"/>
      <c r="C101" s="72" t="s">
        <v>428</v>
      </c>
      <c r="D101" s="73" t="s">
        <v>300</v>
      </c>
      <c r="E101" s="74" t="s">
        <v>429</v>
      </c>
      <c r="F101" s="75">
        <v>1</v>
      </c>
      <c r="G101" s="74">
        <v>109.39</v>
      </c>
      <c r="H101" s="75"/>
      <c r="I101" s="74"/>
      <c r="J101" s="75">
        <v>1</v>
      </c>
      <c r="K101" s="74">
        <v>109.39</v>
      </c>
      <c r="L101" s="75"/>
      <c r="M101" s="74"/>
      <c r="N101" s="76"/>
      <c r="O101" s="25">
        <f>F101</f>
        <v>1</v>
      </c>
      <c r="P101" s="25">
        <f>G101</f>
        <v>109.39</v>
      </c>
      <c r="Q101" s="25">
        <f>H101</f>
        <v>0</v>
      </c>
      <c r="R101" s="25">
        <f>I101</f>
        <v>0</v>
      </c>
      <c r="S101" s="25">
        <f>J101</f>
        <v>1</v>
      </c>
      <c r="T101" s="25">
        <f>K101</f>
        <v>109.39</v>
      </c>
      <c r="U101" s="25">
        <f>L101</f>
        <v>0</v>
      </c>
      <c r="V101" s="25">
        <f>M101</f>
        <v>0</v>
      </c>
    </row>
    <row r="102" spans="1:22" s="26" customFormat="1" ht="38.25" x14ac:dyDescent="0.2">
      <c r="A102" s="70">
        <v>63</v>
      </c>
      <c r="B102" s="71"/>
      <c r="C102" s="72" t="s">
        <v>430</v>
      </c>
      <c r="D102" s="73" t="s">
        <v>403</v>
      </c>
      <c r="E102" s="74" t="s">
        <v>431</v>
      </c>
      <c r="F102" s="75">
        <v>2</v>
      </c>
      <c r="G102" s="74">
        <v>204.96</v>
      </c>
      <c r="H102" s="75"/>
      <c r="I102" s="74"/>
      <c r="J102" s="75">
        <v>1</v>
      </c>
      <c r="K102" s="74">
        <v>102.48</v>
      </c>
      <c r="L102" s="75">
        <v>1</v>
      </c>
      <c r="M102" s="74">
        <v>102.48</v>
      </c>
      <c r="N102" s="76"/>
      <c r="O102" s="25">
        <f>F102</f>
        <v>2</v>
      </c>
      <c r="P102" s="25">
        <f>G102</f>
        <v>204.96</v>
      </c>
      <c r="Q102" s="25">
        <f>H102</f>
        <v>0</v>
      </c>
      <c r="R102" s="25">
        <f>I102</f>
        <v>0</v>
      </c>
      <c r="S102" s="25">
        <f>J102</f>
        <v>1</v>
      </c>
      <c r="T102" s="25">
        <f>K102</f>
        <v>102.48</v>
      </c>
      <c r="U102" s="25">
        <f>L102</f>
        <v>1</v>
      </c>
      <c r="V102" s="25">
        <f>M102</f>
        <v>102.48</v>
      </c>
    </row>
    <row r="103" spans="1:22" s="26" customFormat="1" ht="51" x14ac:dyDescent="0.2">
      <c r="A103" s="70">
        <v>64</v>
      </c>
      <c r="B103" s="71"/>
      <c r="C103" s="72" t="s">
        <v>432</v>
      </c>
      <c r="D103" s="73" t="s">
        <v>300</v>
      </c>
      <c r="E103" s="74" t="s">
        <v>433</v>
      </c>
      <c r="F103" s="75">
        <v>1</v>
      </c>
      <c r="G103" s="74">
        <v>95.710000000000008</v>
      </c>
      <c r="H103" s="75"/>
      <c r="I103" s="74"/>
      <c r="J103" s="75">
        <v>1</v>
      </c>
      <c r="K103" s="74">
        <v>95.710000000000008</v>
      </c>
      <c r="L103" s="75"/>
      <c r="M103" s="74"/>
      <c r="N103" s="76"/>
      <c r="O103" s="25">
        <f>F103</f>
        <v>1</v>
      </c>
      <c r="P103" s="25">
        <f>G103</f>
        <v>95.710000000000008</v>
      </c>
      <c r="Q103" s="25">
        <f>H103</f>
        <v>0</v>
      </c>
      <c r="R103" s="25">
        <f>I103</f>
        <v>0</v>
      </c>
      <c r="S103" s="25">
        <f>J103</f>
        <v>1</v>
      </c>
      <c r="T103" s="25">
        <f>K103</f>
        <v>95.710000000000008</v>
      </c>
      <c r="U103" s="25">
        <f>L103</f>
        <v>0</v>
      </c>
      <c r="V103" s="25">
        <f>M103</f>
        <v>0</v>
      </c>
    </row>
    <row r="104" spans="1:22" s="26" customFormat="1" ht="38.25" x14ac:dyDescent="0.2">
      <c r="A104" s="70">
        <v>65</v>
      </c>
      <c r="B104" s="71"/>
      <c r="C104" s="72" t="s">
        <v>434</v>
      </c>
      <c r="D104" s="73" t="s">
        <v>300</v>
      </c>
      <c r="E104" s="74" t="s">
        <v>435</v>
      </c>
      <c r="F104" s="75">
        <v>4</v>
      </c>
      <c r="G104" s="74">
        <v>144.12</v>
      </c>
      <c r="H104" s="75"/>
      <c r="I104" s="74"/>
      <c r="J104" s="75">
        <v>1</v>
      </c>
      <c r="K104" s="74">
        <v>36.03</v>
      </c>
      <c r="L104" s="75">
        <v>3</v>
      </c>
      <c r="M104" s="74">
        <v>108.09</v>
      </c>
      <c r="N104" s="76"/>
      <c r="O104" s="25">
        <f>F104</f>
        <v>4</v>
      </c>
      <c r="P104" s="25">
        <f>G104</f>
        <v>144.12</v>
      </c>
      <c r="Q104" s="25">
        <f>H104</f>
        <v>0</v>
      </c>
      <c r="R104" s="25">
        <f>I104</f>
        <v>0</v>
      </c>
      <c r="S104" s="25">
        <f>J104</f>
        <v>1</v>
      </c>
      <c r="T104" s="25">
        <f>K104</f>
        <v>36.03</v>
      </c>
      <c r="U104" s="25">
        <f>L104</f>
        <v>3</v>
      </c>
      <c r="V104" s="25">
        <f>M104</f>
        <v>108.09</v>
      </c>
    </row>
    <row r="105" spans="1:22" s="26" customFormat="1" ht="76.5" x14ac:dyDescent="0.2">
      <c r="A105" s="70">
        <v>66</v>
      </c>
      <c r="B105" s="71"/>
      <c r="C105" s="72" t="s">
        <v>436</v>
      </c>
      <c r="D105" s="73" t="s">
        <v>315</v>
      </c>
      <c r="E105" s="74" t="s">
        <v>437</v>
      </c>
      <c r="F105" s="75">
        <v>2</v>
      </c>
      <c r="G105" s="74">
        <v>166.68</v>
      </c>
      <c r="H105" s="75"/>
      <c r="I105" s="74"/>
      <c r="J105" s="75"/>
      <c r="K105" s="74"/>
      <c r="L105" s="75">
        <v>2</v>
      </c>
      <c r="M105" s="74">
        <v>166.68</v>
      </c>
      <c r="N105" s="76"/>
      <c r="O105" s="25">
        <f>F105</f>
        <v>2</v>
      </c>
      <c r="P105" s="25">
        <f>G105</f>
        <v>166.68</v>
      </c>
      <c r="Q105" s="25">
        <f>H105</f>
        <v>0</v>
      </c>
      <c r="R105" s="25">
        <f>I105</f>
        <v>0</v>
      </c>
      <c r="S105" s="25">
        <f>J105</f>
        <v>0</v>
      </c>
      <c r="T105" s="25">
        <f>K105</f>
        <v>0</v>
      </c>
      <c r="U105" s="25">
        <f>L105</f>
        <v>2</v>
      </c>
      <c r="V105" s="25">
        <f>M105</f>
        <v>166.68</v>
      </c>
    </row>
    <row r="106" spans="1:22" s="26" customFormat="1" ht="38.25" x14ac:dyDescent="0.2">
      <c r="A106" s="70">
        <v>67</v>
      </c>
      <c r="B106" s="71"/>
      <c r="C106" s="72" t="s">
        <v>438</v>
      </c>
      <c r="D106" s="73" t="s">
        <v>300</v>
      </c>
      <c r="E106" s="74" t="s">
        <v>342</v>
      </c>
      <c r="F106" s="75">
        <v>2</v>
      </c>
      <c r="G106" s="74">
        <v>28.240000000000002</v>
      </c>
      <c r="H106" s="75"/>
      <c r="I106" s="74"/>
      <c r="J106" s="75"/>
      <c r="K106" s="74"/>
      <c r="L106" s="75">
        <v>2</v>
      </c>
      <c r="M106" s="74">
        <v>28.240000000000002</v>
      </c>
      <c r="N106" s="76"/>
      <c r="O106" s="25">
        <f>F106</f>
        <v>2</v>
      </c>
      <c r="P106" s="25">
        <f>G106</f>
        <v>28.240000000000002</v>
      </c>
      <c r="Q106" s="25">
        <f>H106</f>
        <v>0</v>
      </c>
      <c r="R106" s="25">
        <f>I106</f>
        <v>0</v>
      </c>
      <c r="S106" s="25">
        <f>J106</f>
        <v>0</v>
      </c>
      <c r="T106" s="25">
        <f>K106</f>
        <v>0</v>
      </c>
      <c r="U106" s="25">
        <f>L106</f>
        <v>2</v>
      </c>
      <c r="V106" s="25">
        <f>M106</f>
        <v>28.240000000000002</v>
      </c>
    </row>
    <row r="107" spans="1:22" s="26" customFormat="1" ht="51" x14ac:dyDescent="0.2">
      <c r="A107" s="70">
        <v>68</v>
      </c>
      <c r="B107" s="71"/>
      <c r="C107" s="72" t="s">
        <v>439</v>
      </c>
      <c r="D107" s="73" t="s">
        <v>305</v>
      </c>
      <c r="E107" s="74" t="s">
        <v>440</v>
      </c>
      <c r="F107" s="75">
        <v>1.2</v>
      </c>
      <c r="G107" s="74">
        <v>204.46</v>
      </c>
      <c r="H107" s="75"/>
      <c r="I107" s="74"/>
      <c r="J107" s="75"/>
      <c r="K107" s="74"/>
      <c r="L107" s="75">
        <v>1.2</v>
      </c>
      <c r="M107" s="74">
        <v>204.46</v>
      </c>
      <c r="N107" s="76"/>
      <c r="O107" s="25">
        <f>F107</f>
        <v>1.2</v>
      </c>
      <c r="P107" s="25">
        <f>G107</f>
        <v>204.46</v>
      </c>
      <c r="Q107" s="25">
        <f>H107</f>
        <v>0</v>
      </c>
      <c r="R107" s="25">
        <f>I107</f>
        <v>0</v>
      </c>
      <c r="S107" s="25">
        <f>J107</f>
        <v>0</v>
      </c>
      <c r="T107" s="25">
        <f>K107</f>
        <v>0</v>
      </c>
      <c r="U107" s="25">
        <f>L107</f>
        <v>1.2</v>
      </c>
      <c r="V107" s="25">
        <f>M107</f>
        <v>204.46</v>
      </c>
    </row>
    <row r="108" spans="1:22" s="26" customFormat="1" ht="51" x14ac:dyDescent="0.2">
      <c r="A108" s="70">
        <v>69</v>
      </c>
      <c r="B108" s="71"/>
      <c r="C108" s="72" t="s">
        <v>441</v>
      </c>
      <c r="D108" s="73" t="s">
        <v>305</v>
      </c>
      <c r="E108" s="74" t="s">
        <v>442</v>
      </c>
      <c r="F108" s="75">
        <v>7.2</v>
      </c>
      <c r="G108" s="74">
        <v>1425.0600000000002</v>
      </c>
      <c r="H108" s="75"/>
      <c r="I108" s="74"/>
      <c r="J108" s="75">
        <v>0.3</v>
      </c>
      <c r="K108" s="74">
        <v>59.38</v>
      </c>
      <c r="L108" s="75">
        <v>6.9</v>
      </c>
      <c r="M108" s="74">
        <v>1365.68</v>
      </c>
      <c r="N108" s="76"/>
      <c r="O108" s="25">
        <f>F108</f>
        <v>7.2</v>
      </c>
      <c r="P108" s="25">
        <f>G108</f>
        <v>1425.0600000000002</v>
      </c>
      <c r="Q108" s="25">
        <f>H108</f>
        <v>0</v>
      </c>
      <c r="R108" s="25">
        <f>I108</f>
        <v>0</v>
      </c>
      <c r="S108" s="25">
        <f>J108</f>
        <v>0.3</v>
      </c>
      <c r="T108" s="25">
        <f>K108</f>
        <v>59.38</v>
      </c>
      <c r="U108" s="25">
        <f>L108</f>
        <v>6.9</v>
      </c>
      <c r="V108" s="25">
        <f>M108</f>
        <v>1365.68</v>
      </c>
    </row>
    <row r="109" spans="1:22" s="17" customFormat="1" ht="13.5" customHeight="1" thickBot="1" x14ac:dyDescent="0.25">
      <c r="H109" s="17" t="s">
        <v>1033</v>
      </c>
    </row>
    <row r="110" spans="1:22" s="17" customFormat="1" ht="26.25" customHeight="1" x14ac:dyDescent="0.2">
      <c r="A110" s="95" t="s">
        <v>139</v>
      </c>
      <c r="B110" s="98" t="s">
        <v>140</v>
      </c>
      <c r="C110" s="98" t="s">
        <v>32</v>
      </c>
      <c r="D110" s="99" t="s">
        <v>141</v>
      </c>
      <c r="E110" s="98" t="s">
        <v>142</v>
      </c>
      <c r="F110" s="98" t="s">
        <v>294</v>
      </c>
      <c r="G110" s="98"/>
      <c r="H110" s="98" t="s">
        <v>295</v>
      </c>
      <c r="I110" s="98"/>
      <c r="J110" s="98"/>
      <c r="K110" s="98"/>
      <c r="L110" s="98" t="s">
        <v>296</v>
      </c>
      <c r="M110" s="98"/>
      <c r="N110" s="86" t="s">
        <v>146</v>
      </c>
    </row>
    <row r="111" spans="1:22" s="17" customFormat="1" ht="12.75" customHeight="1" x14ac:dyDescent="0.2">
      <c r="A111" s="96"/>
      <c r="B111" s="89"/>
      <c r="C111" s="89"/>
      <c r="D111" s="100"/>
      <c r="E111" s="89"/>
      <c r="F111" s="89" t="s">
        <v>147</v>
      </c>
      <c r="G111" s="89" t="s">
        <v>148</v>
      </c>
      <c r="H111" s="89" t="s">
        <v>149</v>
      </c>
      <c r="I111" s="89"/>
      <c r="J111" s="91" t="s">
        <v>150</v>
      </c>
      <c r="K111" s="92"/>
      <c r="L111" s="93" t="s">
        <v>147</v>
      </c>
      <c r="M111" s="93" t="s">
        <v>148</v>
      </c>
      <c r="N111" s="87"/>
    </row>
    <row r="112" spans="1:22" s="17" customFormat="1" ht="13.5" customHeight="1" thickBot="1" x14ac:dyDescent="0.25">
      <c r="A112" s="97"/>
      <c r="B112" s="90"/>
      <c r="C112" s="90"/>
      <c r="D112" s="101"/>
      <c r="E112" s="90"/>
      <c r="F112" s="90"/>
      <c r="G112" s="90"/>
      <c r="H112" s="19" t="s">
        <v>147</v>
      </c>
      <c r="I112" s="19" t="s">
        <v>148</v>
      </c>
      <c r="J112" s="19" t="s">
        <v>147</v>
      </c>
      <c r="K112" s="19" t="s">
        <v>148</v>
      </c>
      <c r="L112" s="94"/>
      <c r="M112" s="94"/>
      <c r="N112" s="88"/>
    </row>
    <row r="113" spans="1:22" s="26" customFormat="1" ht="102" x14ac:dyDescent="0.2">
      <c r="A113" s="70">
        <v>70</v>
      </c>
      <c r="B113" s="71"/>
      <c r="C113" s="72" t="s">
        <v>443</v>
      </c>
      <c r="D113" s="73" t="s">
        <v>305</v>
      </c>
      <c r="E113" s="74" t="s">
        <v>444</v>
      </c>
      <c r="F113" s="75">
        <v>4</v>
      </c>
      <c r="G113" s="74">
        <v>2050.46</v>
      </c>
      <c r="H113" s="75"/>
      <c r="I113" s="74"/>
      <c r="J113" s="75"/>
      <c r="K113" s="74"/>
      <c r="L113" s="75">
        <v>4</v>
      </c>
      <c r="M113" s="74">
        <v>2050.46</v>
      </c>
      <c r="N113" s="76"/>
      <c r="O113" s="25">
        <f>F113</f>
        <v>4</v>
      </c>
      <c r="P113" s="25">
        <f>G113</f>
        <v>2050.46</v>
      </c>
      <c r="Q113" s="25">
        <f>H113</f>
        <v>0</v>
      </c>
      <c r="R113" s="25">
        <f>I113</f>
        <v>0</v>
      </c>
      <c r="S113" s="25">
        <f>J113</f>
        <v>0</v>
      </c>
      <c r="T113" s="25">
        <f>K113</f>
        <v>0</v>
      </c>
      <c r="U113" s="25">
        <f>L113</f>
        <v>4</v>
      </c>
      <c r="V113" s="25">
        <f>M113</f>
        <v>2050.46</v>
      </c>
    </row>
    <row r="114" spans="1:22" s="26" customFormat="1" ht="63.75" x14ac:dyDescent="0.2">
      <c r="A114" s="70">
        <v>71</v>
      </c>
      <c r="B114" s="71"/>
      <c r="C114" s="72" t="s">
        <v>445</v>
      </c>
      <c r="D114" s="73" t="s">
        <v>310</v>
      </c>
      <c r="E114" s="74" t="s">
        <v>446</v>
      </c>
      <c r="F114" s="75">
        <v>144</v>
      </c>
      <c r="G114" s="74">
        <v>5669.2800000000007</v>
      </c>
      <c r="H114" s="75"/>
      <c r="I114" s="74"/>
      <c r="J114" s="75">
        <v>14</v>
      </c>
      <c r="K114" s="74">
        <v>551.18000000000006</v>
      </c>
      <c r="L114" s="75">
        <v>130</v>
      </c>
      <c r="M114" s="74">
        <v>5118.1000000000004</v>
      </c>
      <c r="N114" s="76"/>
      <c r="O114" s="25">
        <f>F114</f>
        <v>144</v>
      </c>
      <c r="P114" s="25">
        <f>G114</f>
        <v>5669.2800000000007</v>
      </c>
      <c r="Q114" s="25">
        <f>H114</f>
        <v>0</v>
      </c>
      <c r="R114" s="25">
        <f>I114</f>
        <v>0</v>
      </c>
      <c r="S114" s="25">
        <f>J114</f>
        <v>14</v>
      </c>
      <c r="T114" s="25">
        <f>K114</f>
        <v>551.18000000000006</v>
      </c>
      <c r="U114" s="25">
        <f>L114</f>
        <v>130</v>
      </c>
      <c r="V114" s="25">
        <f>M114</f>
        <v>5118.1000000000004</v>
      </c>
    </row>
    <row r="115" spans="1:22" s="26" customFormat="1" ht="51" x14ac:dyDescent="0.2">
      <c r="A115" s="70">
        <v>72</v>
      </c>
      <c r="B115" s="71"/>
      <c r="C115" s="72" t="s">
        <v>447</v>
      </c>
      <c r="D115" s="73" t="s">
        <v>305</v>
      </c>
      <c r="E115" s="74" t="s">
        <v>448</v>
      </c>
      <c r="F115" s="75">
        <v>6</v>
      </c>
      <c r="G115" s="74">
        <v>423.06</v>
      </c>
      <c r="H115" s="75"/>
      <c r="I115" s="74"/>
      <c r="J115" s="75">
        <v>2</v>
      </c>
      <c r="K115" s="74">
        <v>141.02000000000001</v>
      </c>
      <c r="L115" s="75">
        <v>4</v>
      </c>
      <c r="M115" s="74">
        <v>282.04000000000002</v>
      </c>
      <c r="N115" s="76"/>
      <c r="O115" s="25">
        <f>F115</f>
        <v>6</v>
      </c>
      <c r="P115" s="25">
        <f>G115</f>
        <v>423.06</v>
      </c>
      <c r="Q115" s="25">
        <f>H115</f>
        <v>0</v>
      </c>
      <c r="R115" s="25">
        <f>I115</f>
        <v>0</v>
      </c>
      <c r="S115" s="25">
        <f>J115</f>
        <v>2</v>
      </c>
      <c r="T115" s="25">
        <f>K115</f>
        <v>141.02000000000001</v>
      </c>
      <c r="U115" s="25">
        <f>L115</f>
        <v>4</v>
      </c>
      <c r="V115" s="25">
        <f>M115</f>
        <v>282.04000000000002</v>
      </c>
    </row>
    <row r="116" spans="1:22" s="26" customFormat="1" ht="51" x14ac:dyDescent="0.2">
      <c r="A116" s="70">
        <v>73</v>
      </c>
      <c r="B116" s="71"/>
      <c r="C116" s="72" t="s">
        <v>449</v>
      </c>
      <c r="D116" s="73" t="s">
        <v>324</v>
      </c>
      <c r="E116" s="74" t="s">
        <v>450</v>
      </c>
      <c r="F116" s="75">
        <v>247</v>
      </c>
      <c r="G116" s="74">
        <v>2558.92</v>
      </c>
      <c r="H116" s="75"/>
      <c r="I116" s="74"/>
      <c r="J116" s="75">
        <v>120</v>
      </c>
      <c r="K116" s="74">
        <v>1243.2</v>
      </c>
      <c r="L116" s="75">
        <v>127</v>
      </c>
      <c r="M116" s="74">
        <v>1315.72</v>
      </c>
      <c r="N116" s="76"/>
      <c r="O116" s="25">
        <f>F116</f>
        <v>247</v>
      </c>
      <c r="P116" s="25">
        <f>G116</f>
        <v>2558.92</v>
      </c>
      <c r="Q116" s="25">
        <f>H116</f>
        <v>0</v>
      </c>
      <c r="R116" s="25">
        <f>I116</f>
        <v>0</v>
      </c>
      <c r="S116" s="25">
        <f>J116</f>
        <v>120</v>
      </c>
      <c r="T116" s="25">
        <f>K116</f>
        <v>1243.2</v>
      </c>
      <c r="U116" s="25">
        <f>L116</f>
        <v>127</v>
      </c>
      <c r="V116" s="25">
        <f>M116</f>
        <v>1315.72</v>
      </c>
    </row>
    <row r="117" spans="1:22" s="26" customFormat="1" ht="38.25" x14ac:dyDescent="0.2">
      <c r="A117" s="70">
        <v>74</v>
      </c>
      <c r="B117" s="71"/>
      <c r="C117" s="72" t="s">
        <v>451</v>
      </c>
      <c r="D117" s="73" t="s">
        <v>305</v>
      </c>
      <c r="E117" s="74" t="s">
        <v>452</v>
      </c>
      <c r="F117" s="75">
        <v>3</v>
      </c>
      <c r="G117" s="74">
        <v>90.300000000000011</v>
      </c>
      <c r="H117" s="75"/>
      <c r="I117" s="74"/>
      <c r="J117" s="75"/>
      <c r="K117" s="74"/>
      <c r="L117" s="75">
        <v>3</v>
      </c>
      <c r="M117" s="74">
        <v>90.300000000000011</v>
      </c>
      <c r="N117" s="76"/>
      <c r="O117" s="25">
        <f>F117</f>
        <v>3</v>
      </c>
      <c r="P117" s="25">
        <f>G117</f>
        <v>90.300000000000011</v>
      </c>
      <c r="Q117" s="25">
        <f>H117</f>
        <v>0</v>
      </c>
      <c r="R117" s="25">
        <f>I117</f>
        <v>0</v>
      </c>
      <c r="S117" s="25">
        <f>J117</f>
        <v>0</v>
      </c>
      <c r="T117" s="25">
        <f>K117</f>
        <v>0</v>
      </c>
      <c r="U117" s="25">
        <f>L117</f>
        <v>3</v>
      </c>
      <c r="V117" s="25">
        <f>M117</f>
        <v>90.300000000000011</v>
      </c>
    </row>
    <row r="118" spans="1:22" s="26" customFormat="1" ht="51" x14ac:dyDescent="0.2">
      <c r="A118" s="70">
        <v>75</v>
      </c>
      <c r="B118" s="71"/>
      <c r="C118" s="72" t="s">
        <v>453</v>
      </c>
      <c r="D118" s="73" t="s">
        <v>305</v>
      </c>
      <c r="E118" s="74">
        <v>44</v>
      </c>
      <c r="F118" s="75">
        <v>6</v>
      </c>
      <c r="G118" s="74">
        <v>264</v>
      </c>
      <c r="H118" s="75"/>
      <c r="I118" s="74"/>
      <c r="J118" s="75"/>
      <c r="K118" s="74"/>
      <c r="L118" s="75">
        <v>6</v>
      </c>
      <c r="M118" s="74">
        <v>264</v>
      </c>
      <c r="N118" s="76"/>
      <c r="O118" s="25">
        <f>F118</f>
        <v>6</v>
      </c>
      <c r="P118" s="25">
        <f>G118</f>
        <v>264</v>
      </c>
      <c r="Q118" s="25">
        <f>H118</f>
        <v>0</v>
      </c>
      <c r="R118" s="25">
        <f>I118</f>
        <v>0</v>
      </c>
      <c r="S118" s="25">
        <f>J118</f>
        <v>0</v>
      </c>
      <c r="T118" s="25">
        <f>K118</f>
        <v>0</v>
      </c>
      <c r="U118" s="25">
        <f>L118</f>
        <v>6</v>
      </c>
      <c r="V118" s="25">
        <f>M118</f>
        <v>264</v>
      </c>
    </row>
    <row r="119" spans="1:22" s="26" customFormat="1" ht="51" x14ac:dyDescent="0.2">
      <c r="A119" s="70">
        <v>76</v>
      </c>
      <c r="B119" s="71"/>
      <c r="C119" s="72" t="s">
        <v>454</v>
      </c>
      <c r="D119" s="73" t="s">
        <v>305</v>
      </c>
      <c r="E119" s="74" t="s">
        <v>455</v>
      </c>
      <c r="F119" s="75">
        <v>4</v>
      </c>
      <c r="G119" s="74">
        <v>147.32</v>
      </c>
      <c r="H119" s="75"/>
      <c r="I119" s="74"/>
      <c r="J119" s="75"/>
      <c r="K119" s="74"/>
      <c r="L119" s="75">
        <v>4</v>
      </c>
      <c r="M119" s="74">
        <v>147.32</v>
      </c>
      <c r="N119" s="76"/>
      <c r="O119" s="25">
        <f>F119</f>
        <v>4</v>
      </c>
      <c r="P119" s="25">
        <f>G119</f>
        <v>147.32</v>
      </c>
      <c r="Q119" s="25">
        <f>H119</f>
        <v>0</v>
      </c>
      <c r="R119" s="25">
        <f>I119</f>
        <v>0</v>
      </c>
      <c r="S119" s="25">
        <f>J119</f>
        <v>0</v>
      </c>
      <c r="T119" s="25">
        <f>K119</f>
        <v>0</v>
      </c>
      <c r="U119" s="25">
        <f>L119</f>
        <v>4</v>
      </c>
      <c r="V119" s="25">
        <f>M119</f>
        <v>147.32</v>
      </c>
    </row>
    <row r="120" spans="1:22" s="26" customFormat="1" x14ac:dyDescent="0.2">
      <c r="A120" s="70">
        <v>77</v>
      </c>
      <c r="B120" s="71"/>
      <c r="C120" s="72" t="s">
        <v>456</v>
      </c>
      <c r="D120" s="73" t="s">
        <v>329</v>
      </c>
      <c r="E120" s="74" t="s">
        <v>457</v>
      </c>
      <c r="F120" s="75">
        <v>31.569000000000003</v>
      </c>
      <c r="G120" s="74">
        <v>4583.84</v>
      </c>
      <c r="H120" s="75"/>
      <c r="I120" s="74"/>
      <c r="J120" s="75">
        <v>0.66</v>
      </c>
      <c r="K120" s="74">
        <v>95.820000000000007</v>
      </c>
      <c r="L120" s="75">
        <v>30.909000000000002</v>
      </c>
      <c r="M120" s="74">
        <v>4488.0200000000004</v>
      </c>
      <c r="N120" s="76"/>
      <c r="O120" s="25">
        <f>F120</f>
        <v>31.569000000000003</v>
      </c>
      <c r="P120" s="25">
        <f>G120</f>
        <v>4583.84</v>
      </c>
      <c r="Q120" s="25">
        <f>H120</f>
        <v>0</v>
      </c>
      <c r="R120" s="25">
        <f>I120</f>
        <v>0</v>
      </c>
      <c r="S120" s="25">
        <f>J120</f>
        <v>0.66</v>
      </c>
      <c r="T120" s="25">
        <f>K120</f>
        <v>95.820000000000007</v>
      </c>
      <c r="U120" s="25">
        <f>L120</f>
        <v>30.909000000000002</v>
      </c>
      <c r="V120" s="25">
        <f>M120</f>
        <v>4488.0200000000004</v>
      </c>
    </row>
    <row r="121" spans="1:22" s="26" customFormat="1" ht="38.25" x14ac:dyDescent="0.2">
      <c r="A121" s="70">
        <v>78</v>
      </c>
      <c r="B121" s="71"/>
      <c r="C121" s="72" t="s">
        <v>458</v>
      </c>
      <c r="D121" s="73" t="s">
        <v>403</v>
      </c>
      <c r="E121" s="74" t="s">
        <v>459</v>
      </c>
      <c r="F121" s="75">
        <v>6</v>
      </c>
      <c r="G121" s="74">
        <v>233.34</v>
      </c>
      <c r="H121" s="75"/>
      <c r="I121" s="74"/>
      <c r="J121" s="75"/>
      <c r="K121" s="74"/>
      <c r="L121" s="75">
        <v>6</v>
      </c>
      <c r="M121" s="74">
        <v>233.34</v>
      </c>
      <c r="N121" s="76"/>
      <c r="O121" s="25">
        <f>F121</f>
        <v>6</v>
      </c>
      <c r="P121" s="25">
        <f>G121</f>
        <v>233.34</v>
      </c>
      <c r="Q121" s="25">
        <f>H121</f>
        <v>0</v>
      </c>
      <c r="R121" s="25">
        <f>I121</f>
        <v>0</v>
      </c>
      <c r="S121" s="25">
        <f>J121</f>
        <v>0</v>
      </c>
      <c r="T121" s="25">
        <f>K121</f>
        <v>0</v>
      </c>
      <c r="U121" s="25">
        <f>L121</f>
        <v>6</v>
      </c>
      <c r="V121" s="25">
        <f>M121</f>
        <v>233.34</v>
      </c>
    </row>
    <row r="122" spans="1:22" s="26" customFormat="1" ht="38.25" x14ac:dyDescent="0.2">
      <c r="A122" s="70">
        <v>79</v>
      </c>
      <c r="B122" s="71"/>
      <c r="C122" s="72" t="s">
        <v>460</v>
      </c>
      <c r="D122" s="73" t="s">
        <v>403</v>
      </c>
      <c r="E122" s="74" t="s">
        <v>461</v>
      </c>
      <c r="F122" s="75">
        <v>21</v>
      </c>
      <c r="G122" s="74">
        <v>574.56000000000006</v>
      </c>
      <c r="H122" s="75"/>
      <c r="I122" s="74"/>
      <c r="J122" s="75"/>
      <c r="K122" s="74"/>
      <c r="L122" s="75">
        <v>21</v>
      </c>
      <c r="M122" s="74">
        <v>574.56000000000006</v>
      </c>
      <c r="N122" s="76"/>
      <c r="O122" s="25">
        <f>F122</f>
        <v>21</v>
      </c>
      <c r="P122" s="25">
        <f>G122</f>
        <v>574.56000000000006</v>
      </c>
      <c r="Q122" s="25">
        <f>H122</f>
        <v>0</v>
      </c>
      <c r="R122" s="25">
        <f>I122</f>
        <v>0</v>
      </c>
      <c r="S122" s="25">
        <f>J122</f>
        <v>0</v>
      </c>
      <c r="T122" s="25">
        <f>K122</f>
        <v>0</v>
      </c>
      <c r="U122" s="25">
        <f>L122</f>
        <v>21</v>
      </c>
      <c r="V122" s="25">
        <f>M122</f>
        <v>574.56000000000006</v>
      </c>
    </row>
    <row r="123" spans="1:22" s="26" customFormat="1" ht="38.25" x14ac:dyDescent="0.2">
      <c r="A123" s="70">
        <v>80</v>
      </c>
      <c r="B123" s="71"/>
      <c r="C123" s="72" t="s">
        <v>462</v>
      </c>
      <c r="D123" s="73" t="s">
        <v>403</v>
      </c>
      <c r="E123" s="74" t="s">
        <v>463</v>
      </c>
      <c r="F123" s="75">
        <v>12</v>
      </c>
      <c r="G123" s="74">
        <v>935.6400000000001</v>
      </c>
      <c r="H123" s="75"/>
      <c r="I123" s="74"/>
      <c r="J123" s="75"/>
      <c r="K123" s="74"/>
      <c r="L123" s="75">
        <v>12</v>
      </c>
      <c r="M123" s="74">
        <v>935.6400000000001</v>
      </c>
      <c r="N123" s="76"/>
      <c r="O123" s="25">
        <f>F123</f>
        <v>12</v>
      </c>
      <c r="P123" s="25">
        <f>G123</f>
        <v>935.6400000000001</v>
      </c>
      <c r="Q123" s="25">
        <f>H123</f>
        <v>0</v>
      </c>
      <c r="R123" s="25">
        <f>I123</f>
        <v>0</v>
      </c>
      <c r="S123" s="25">
        <f>J123</f>
        <v>0</v>
      </c>
      <c r="T123" s="25">
        <f>K123</f>
        <v>0</v>
      </c>
      <c r="U123" s="25">
        <f>L123</f>
        <v>12</v>
      </c>
      <c r="V123" s="25">
        <f>M123</f>
        <v>935.6400000000001</v>
      </c>
    </row>
    <row r="124" spans="1:22" s="17" customFormat="1" ht="13.5" customHeight="1" thickBot="1" x14ac:dyDescent="0.25">
      <c r="H124" s="17" t="s">
        <v>1034</v>
      </c>
    </row>
    <row r="125" spans="1:22" s="17" customFormat="1" ht="26.25" customHeight="1" x14ac:dyDescent="0.2">
      <c r="A125" s="95" t="s">
        <v>139</v>
      </c>
      <c r="B125" s="98" t="s">
        <v>140</v>
      </c>
      <c r="C125" s="98" t="s">
        <v>32</v>
      </c>
      <c r="D125" s="99" t="s">
        <v>141</v>
      </c>
      <c r="E125" s="98" t="s">
        <v>142</v>
      </c>
      <c r="F125" s="98" t="s">
        <v>294</v>
      </c>
      <c r="G125" s="98"/>
      <c r="H125" s="98" t="s">
        <v>295</v>
      </c>
      <c r="I125" s="98"/>
      <c r="J125" s="98"/>
      <c r="K125" s="98"/>
      <c r="L125" s="98" t="s">
        <v>296</v>
      </c>
      <c r="M125" s="98"/>
      <c r="N125" s="86" t="s">
        <v>146</v>
      </c>
    </row>
    <row r="126" spans="1:22" s="17" customFormat="1" ht="12.75" customHeight="1" x14ac:dyDescent="0.2">
      <c r="A126" s="96"/>
      <c r="B126" s="89"/>
      <c r="C126" s="89"/>
      <c r="D126" s="100"/>
      <c r="E126" s="89"/>
      <c r="F126" s="89" t="s">
        <v>147</v>
      </c>
      <c r="G126" s="89" t="s">
        <v>148</v>
      </c>
      <c r="H126" s="89" t="s">
        <v>149</v>
      </c>
      <c r="I126" s="89"/>
      <c r="J126" s="91" t="s">
        <v>150</v>
      </c>
      <c r="K126" s="92"/>
      <c r="L126" s="93" t="s">
        <v>147</v>
      </c>
      <c r="M126" s="93" t="s">
        <v>148</v>
      </c>
      <c r="N126" s="87"/>
    </row>
    <row r="127" spans="1:22" s="17" customFormat="1" ht="13.5" customHeight="1" thickBot="1" x14ac:dyDescent="0.25">
      <c r="A127" s="97"/>
      <c r="B127" s="90"/>
      <c r="C127" s="90"/>
      <c r="D127" s="101"/>
      <c r="E127" s="90"/>
      <c r="F127" s="90"/>
      <c r="G127" s="90"/>
      <c r="H127" s="19" t="s">
        <v>147</v>
      </c>
      <c r="I127" s="19" t="s">
        <v>148</v>
      </c>
      <c r="J127" s="19" t="s">
        <v>147</v>
      </c>
      <c r="K127" s="19" t="s">
        <v>148</v>
      </c>
      <c r="L127" s="94"/>
      <c r="M127" s="94"/>
      <c r="N127" s="88"/>
    </row>
    <row r="128" spans="1:22" s="26" customFormat="1" ht="25.5" x14ac:dyDescent="0.2">
      <c r="A128" s="70">
        <v>81</v>
      </c>
      <c r="B128" s="71"/>
      <c r="C128" s="72" t="s">
        <v>464</v>
      </c>
      <c r="D128" s="73" t="s">
        <v>300</v>
      </c>
      <c r="E128" s="74" t="s">
        <v>465</v>
      </c>
      <c r="F128" s="75">
        <v>1</v>
      </c>
      <c r="G128" s="74">
        <v>219.57000000000002</v>
      </c>
      <c r="H128" s="75"/>
      <c r="I128" s="74"/>
      <c r="J128" s="75"/>
      <c r="K128" s="74"/>
      <c r="L128" s="75">
        <v>1</v>
      </c>
      <c r="M128" s="74">
        <v>219.57000000000002</v>
      </c>
      <c r="N128" s="76"/>
      <c r="O128" s="25">
        <f>F128</f>
        <v>1</v>
      </c>
      <c r="P128" s="25">
        <f>G128</f>
        <v>219.57000000000002</v>
      </c>
      <c r="Q128" s="25">
        <f>H128</f>
        <v>0</v>
      </c>
      <c r="R128" s="25">
        <f>I128</f>
        <v>0</v>
      </c>
      <c r="S128" s="25">
        <f>J128</f>
        <v>0</v>
      </c>
      <c r="T128" s="25">
        <f>K128</f>
        <v>0</v>
      </c>
      <c r="U128" s="25">
        <f>L128</f>
        <v>1</v>
      </c>
      <c r="V128" s="25">
        <f>M128</f>
        <v>219.57000000000002</v>
      </c>
    </row>
    <row r="129" spans="1:22" s="26" customFormat="1" ht="51" x14ac:dyDescent="0.2">
      <c r="A129" s="70">
        <v>82</v>
      </c>
      <c r="B129" s="71"/>
      <c r="C129" s="72" t="s">
        <v>466</v>
      </c>
      <c r="D129" s="73" t="s">
        <v>300</v>
      </c>
      <c r="E129" s="74" t="s">
        <v>467</v>
      </c>
      <c r="F129" s="75">
        <v>16</v>
      </c>
      <c r="G129" s="74">
        <v>2526.56</v>
      </c>
      <c r="H129" s="75"/>
      <c r="I129" s="74"/>
      <c r="J129" s="75">
        <v>2</v>
      </c>
      <c r="K129" s="74">
        <v>315.82</v>
      </c>
      <c r="L129" s="75">
        <v>14</v>
      </c>
      <c r="M129" s="74">
        <v>2210.7400000000002</v>
      </c>
      <c r="N129" s="76"/>
      <c r="O129" s="25">
        <f>F129</f>
        <v>16</v>
      </c>
      <c r="P129" s="25">
        <f>G129</f>
        <v>2526.56</v>
      </c>
      <c r="Q129" s="25">
        <f>H129</f>
        <v>0</v>
      </c>
      <c r="R129" s="25">
        <f>I129</f>
        <v>0</v>
      </c>
      <c r="S129" s="25">
        <f>J129</f>
        <v>2</v>
      </c>
      <c r="T129" s="25">
        <f>K129</f>
        <v>315.82</v>
      </c>
      <c r="U129" s="25">
        <f>L129</f>
        <v>14</v>
      </c>
      <c r="V129" s="25">
        <f>M129</f>
        <v>2210.7400000000002</v>
      </c>
    </row>
    <row r="130" spans="1:22" s="26" customFormat="1" ht="51" x14ac:dyDescent="0.2">
      <c r="A130" s="70">
        <v>83</v>
      </c>
      <c r="B130" s="71"/>
      <c r="C130" s="72" t="s">
        <v>468</v>
      </c>
      <c r="D130" s="73" t="s">
        <v>300</v>
      </c>
      <c r="E130" s="74" t="s">
        <v>469</v>
      </c>
      <c r="F130" s="75">
        <v>30</v>
      </c>
      <c r="G130" s="74">
        <v>849.7</v>
      </c>
      <c r="H130" s="75"/>
      <c r="I130" s="74"/>
      <c r="J130" s="75">
        <v>2</v>
      </c>
      <c r="K130" s="74">
        <v>56.64</v>
      </c>
      <c r="L130" s="75">
        <v>28</v>
      </c>
      <c r="M130" s="74">
        <v>793.06000000000006</v>
      </c>
      <c r="N130" s="76"/>
      <c r="O130" s="25">
        <f>F130</f>
        <v>30</v>
      </c>
      <c r="P130" s="25">
        <f>G130</f>
        <v>849.7</v>
      </c>
      <c r="Q130" s="25">
        <f>H130</f>
        <v>0</v>
      </c>
      <c r="R130" s="25">
        <f>I130</f>
        <v>0</v>
      </c>
      <c r="S130" s="25">
        <f>J130</f>
        <v>2</v>
      </c>
      <c r="T130" s="25">
        <f>K130</f>
        <v>56.64</v>
      </c>
      <c r="U130" s="25">
        <f>L130</f>
        <v>28</v>
      </c>
      <c r="V130" s="25">
        <f>M130</f>
        <v>793.06000000000006</v>
      </c>
    </row>
    <row r="131" spans="1:22" s="26" customFormat="1" ht="89.25" x14ac:dyDescent="0.2">
      <c r="A131" s="70">
        <v>84</v>
      </c>
      <c r="B131" s="71"/>
      <c r="C131" s="72" t="s">
        <v>470</v>
      </c>
      <c r="D131" s="73" t="s">
        <v>305</v>
      </c>
      <c r="E131" s="74" t="s">
        <v>471</v>
      </c>
      <c r="F131" s="75">
        <v>115</v>
      </c>
      <c r="G131" s="74">
        <v>14524.5</v>
      </c>
      <c r="H131" s="75"/>
      <c r="I131" s="74"/>
      <c r="J131" s="75"/>
      <c r="K131" s="74"/>
      <c r="L131" s="75">
        <v>115</v>
      </c>
      <c r="M131" s="74">
        <v>14524.5</v>
      </c>
      <c r="N131" s="76"/>
      <c r="O131" s="25">
        <f>F131</f>
        <v>115</v>
      </c>
      <c r="P131" s="25">
        <f>G131</f>
        <v>14524.5</v>
      </c>
      <c r="Q131" s="25">
        <f>H131</f>
        <v>0</v>
      </c>
      <c r="R131" s="25">
        <f>I131</f>
        <v>0</v>
      </c>
      <c r="S131" s="25">
        <f>J131</f>
        <v>0</v>
      </c>
      <c r="T131" s="25">
        <f>K131</f>
        <v>0</v>
      </c>
      <c r="U131" s="25">
        <f>L131</f>
        <v>115</v>
      </c>
      <c r="V131" s="25">
        <f>M131</f>
        <v>14524.5</v>
      </c>
    </row>
    <row r="132" spans="1:22" s="26" customFormat="1" ht="51" x14ac:dyDescent="0.2">
      <c r="A132" s="70">
        <v>85</v>
      </c>
      <c r="B132" s="71"/>
      <c r="C132" s="72" t="s">
        <v>472</v>
      </c>
      <c r="D132" s="73" t="s">
        <v>300</v>
      </c>
      <c r="E132" s="74" t="s">
        <v>473</v>
      </c>
      <c r="F132" s="75">
        <v>24</v>
      </c>
      <c r="G132" s="74">
        <v>2456.88</v>
      </c>
      <c r="H132" s="75"/>
      <c r="I132" s="74"/>
      <c r="J132" s="75">
        <v>5</v>
      </c>
      <c r="K132" s="74">
        <v>511.85</v>
      </c>
      <c r="L132" s="75">
        <v>19</v>
      </c>
      <c r="M132" s="74">
        <v>1945.0300000000002</v>
      </c>
      <c r="N132" s="76"/>
      <c r="O132" s="25">
        <f>F132</f>
        <v>24</v>
      </c>
      <c r="P132" s="25">
        <f>G132</f>
        <v>2456.88</v>
      </c>
      <c r="Q132" s="25">
        <f>H132</f>
        <v>0</v>
      </c>
      <c r="R132" s="25">
        <f>I132</f>
        <v>0</v>
      </c>
      <c r="S132" s="25">
        <f>J132</f>
        <v>5</v>
      </c>
      <c r="T132" s="25">
        <f>K132</f>
        <v>511.85</v>
      </c>
      <c r="U132" s="25">
        <f>L132</f>
        <v>19</v>
      </c>
      <c r="V132" s="25">
        <f>M132</f>
        <v>1945.0300000000002</v>
      </c>
    </row>
    <row r="133" spans="1:22" s="26" customFormat="1" ht="51" x14ac:dyDescent="0.2">
      <c r="A133" s="70">
        <v>86</v>
      </c>
      <c r="B133" s="71"/>
      <c r="C133" s="72" t="s">
        <v>474</v>
      </c>
      <c r="D133" s="73" t="s">
        <v>300</v>
      </c>
      <c r="E133" s="74" t="s">
        <v>475</v>
      </c>
      <c r="F133" s="75">
        <v>50</v>
      </c>
      <c r="G133" s="74">
        <v>5119</v>
      </c>
      <c r="H133" s="75"/>
      <c r="I133" s="74"/>
      <c r="J133" s="75"/>
      <c r="K133" s="74"/>
      <c r="L133" s="75">
        <v>50</v>
      </c>
      <c r="M133" s="74">
        <v>5119</v>
      </c>
      <c r="N133" s="76"/>
      <c r="O133" s="25">
        <f>F133</f>
        <v>50</v>
      </c>
      <c r="P133" s="25">
        <f>G133</f>
        <v>5119</v>
      </c>
      <c r="Q133" s="25">
        <f>H133</f>
        <v>0</v>
      </c>
      <c r="R133" s="25">
        <f>I133</f>
        <v>0</v>
      </c>
      <c r="S133" s="25">
        <f>J133</f>
        <v>0</v>
      </c>
      <c r="T133" s="25">
        <f>K133</f>
        <v>0</v>
      </c>
      <c r="U133" s="25">
        <f>L133</f>
        <v>50</v>
      </c>
      <c r="V133" s="25">
        <f>M133</f>
        <v>5119</v>
      </c>
    </row>
    <row r="134" spans="1:22" s="26" customFormat="1" ht="38.25" x14ac:dyDescent="0.2">
      <c r="A134" s="70">
        <v>87</v>
      </c>
      <c r="B134" s="71"/>
      <c r="C134" s="72" t="s">
        <v>476</v>
      </c>
      <c r="D134" s="73" t="s">
        <v>315</v>
      </c>
      <c r="E134" s="74" t="s">
        <v>477</v>
      </c>
      <c r="F134" s="75">
        <v>14</v>
      </c>
      <c r="G134" s="74">
        <v>243.04000000000002</v>
      </c>
      <c r="H134" s="75"/>
      <c r="I134" s="74"/>
      <c r="J134" s="75">
        <v>5</v>
      </c>
      <c r="K134" s="74">
        <v>86.8</v>
      </c>
      <c r="L134" s="75">
        <v>9</v>
      </c>
      <c r="M134" s="74">
        <v>156.24</v>
      </c>
      <c r="N134" s="76"/>
      <c r="O134" s="25">
        <f>F134</f>
        <v>14</v>
      </c>
      <c r="P134" s="25">
        <f>G134</f>
        <v>243.04000000000002</v>
      </c>
      <c r="Q134" s="25">
        <f>H134</f>
        <v>0</v>
      </c>
      <c r="R134" s="25">
        <f>I134</f>
        <v>0</v>
      </c>
      <c r="S134" s="25">
        <f>J134</f>
        <v>5</v>
      </c>
      <c r="T134" s="25">
        <f>K134</f>
        <v>86.8</v>
      </c>
      <c r="U134" s="25">
        <f>L134</f>
        <v>9</v>
      </c>
      <c r="V134" s="25">
        <f>M134</f>
        <v>156.24</v>
      </c>
    </row>
    <row r="135" spans="1:22" s="26" customFormat="1" ht="63.75" x14ac:dyDescent="0.2">
      <c r="A135" s="70">
        <v>88</v>
      </c>
      <c r="B135" s="71"/>
      <c r="C135" s="72" t="s">
        <v>478</v>
      </c>
      <c r="D135" s="73" t="s">
        <v>315</v>
      </c>
      <c r="E135" s="74" t="s">
        <v>479</v>
      </c>
      <c r="F135" s="75">
        <v>100</v>
      </c>
      <c r="G135" s="74">
        <v>2084</v>
      </c>
      <c r="H135" s="75"/>
      <c r="I135" s="74"/>
      <c r="J135" s="75"/>
      <c r="K135" s="74"/>
      <c r="L135" s="75">
        <v>100</v>
      </c>
      <c r="M135" s="74">
        <v>2084</v>
      </c>
      <c r="N135" s="76"/>
      <c r="O135" s="25">
        <f>F135</f>
        <v>100</v>
      </c>
      <c r="P135" s="25">
        <f>G135</f>
        <v>2084</v>
      </c>
      <c r="Q135" s="25">
        <f>H135</f>
        <v>0</v>
      </c>
      <c r="R135" s="25">
        <f>I135</f>
        <v>0</v>
      </c>
      <c r="S135" s="25">
        <f>J135</f>
        <v>0</v>
      </c>
      <c r="T135" s="25">
        <f>K135</f>
        <v>0</v>
      </c>
      <c r="U135" s="25">
        <f>L135</f>
        <v>100</v>
      </c>
      <c r="V135" s="25">
        <f>M135</f>
        <v>2084</v>
      </c>
    </row>
    <row r="136" spans="1:22" s="26" customFormat="1" ht="38.25" x14ac:dyDescent="0.2">
      <c r="A136" s="70">
        <v>89</v>
      </c>
      <c r="B136" s="71"/>
      <c r="C136" s="72" t="s">
        <v>480</v>
      </c>
      <c r="D136" s="73" t="s">
        <v>305</v>
      </c>
      <c r="E136" s="74" t="s">
        <v>481</v>
      </c>
      <c r="F136" s="75">
        <v>6</v>
      </c>
      <c r="G136" s="74">
        <v>229.5</v>
      </c>
      <c r="H136" s="75"/>
      <c r="I136" s="74"/>
      <c r="J136" s="75"/>
      <c r="K136" s="74"/>
      <c r="L136" s="75">
        <v>6</v>
      </c>
      <c r="M136" s="74">
        <v>229.5</v>
      </c>
      <c r="N136" s="76"/>
      <c r="O136" s="25">
        <f>F136</f>
        <v>6</v>
      </c>
      <c r="P136" s="25">
        <f>G136</f>
        <v>229.5</v>
      </c>
      <c r="Q136" s="25">
        <f>H136</f>
        <v>0</v>
      </c>
      <c r="R136" s="25">
        <f>I136</f>
        <v>0</v>
      </c>
      <c r="S136" s="25">
        <f>J136</f>
        <v>0</v>
      </c>
      <c r="T136" s="25">
        <f>K136</f>
        <v>0</v>
      </c>
      <c r="U136" s="25">
        <f>L136</f>
        <v>6</v>
      </c>
      <c r="V136" s="25">
        <f>M136</f>
        <v>229.5</v>
      </c>
    </row>
    <row r="137" spans="1:22" s="26" customFormat="1" ht="38.25" x14ac:dyDescent="0.2">
      <c r="A137" s="70">
        <v>90</v>
      </c>
      <c r="B137" s="71"/>
      <c r="C137" s="72" t="s">
        <v>482</v>
      </c>
      <c r="D137" s="73" t="s">
        <v>300</v>
      </c>
      <c r="E137" s="74" t="s">
        <v>483</v>
      </c>
      <c r="F137" s="75">
        <v>1</v>
      </c>
      <c r="G137" s="74">
        <v>7.0600000000000005</v>
      </c>
      <c r="H137" s="75"/>
      <c r="I137" s="74"/>
      <c r="J137" s="75">
        <v>1</v>
      </c>
      <c r="K137" s="74">
        <v>7.0600000000000005</v>
      </c>
      <c r="L137" s="75"/>
      <c r="M137" s="74"/>
      <c r="N137" s="76"/>
      <c r="O137" s="25">
        <f>F137</f>
        <v>1</v>
      </c>
      <c r="P137" s="25">
        <f>G137</f>
        <v>7.0600000000000005</v>
      </c>
      <c r="Q137" s="25">
        <f>H137</f>
        <v>0</v>
      </c>
      <c r="R137" s="25">
        <f>I137</f>
        <v>0</v>
      </c>
      <c r="S137" s="25">
        <f>J137</f>
        <v>1</v>
      </c>
      <c r="T137" s="25">
        <f>K137</f>
        <v>7.0600000000000005</v>
      </c>
      <c r="U137" s="25">
        <f>L137</f>
        <v>0</v>
      </c>
      <c r="V137" s="25">
        <f>M137</f>
        <v>0</v>
      </c>
    </row>
    <row r="138" spans="1:22" s="17" customFormat="1" ht="13.5" customHeight="1" thickBot="1" x14ac:dyDescent="0.25">
      <c r="H138" s="17" t="s">
        <v>1035</v>
      </c>
    </row>
    <row r="139" spans="1:22" s="17" customFormat="1" ht="26.25" customHeight="1" x14ac:dyDescent="0.2">
      <c r="A139" s="95" t="s">
        <v>139</v>
      </c>
      <c r="B139" s="98" t="s">
        <v>140</v>
      </c>
      <c r="C139" s="98" t="s">
        <v>32</v>
      </c>
      <c r="D139" s="99" t="s">
        <v>141</v>
      </c>
      <c r="E139" s="98" t="s">
        <v>142</v>
      </c>
      <c r="F139" s="98" t="s">
        <v>294</v>
      </c>
      <c r="G139" s="98"/>
      <c r="H139" s="98" t="s">
        <v>295</v>
      </c>
      <c r="I139" s="98"/>
      <c r="J139" s="98"/>
      <c r="K139" s="98"/>
      <c r="L139" s="98" t="s">
        <v>296</v>
      </c>
      <c r="M139" s="98"/>
      <c r="N139" s="86" t="s">
        <v>146</v>
      </c>
    </row>
    <row r="140" spans="1:22" s="17" customFormat="1" ht="12.75" customHeight="1" x14ac:dyDescent="0.2">
      <c r="A140" s="96"/>
      <c r="B140" s="89"/>
      <c r="C140" s="89"/>
      <c r="D140" s="100"/>
      <c r="E140" s="89"/>
      <c r="F140" s="89" t="s">
        <v>147</v>
      </c>
      <c r="G140" s="89" t="s">
        <v>148</v>
      </c>
      <c r="H140" s="89" t="s">
        <v>149</v>
      </c>
      <c r="I140" s="89"/>
      <c r="J140" s="91" t="s">
        <v>150</v>
      </c>
      <c r="K140" s="92"/>
      <c r="L140" s="93" t="s">
        <v>147</v>
      </c>
      <c r="M140" s="93" t="s">
        <v>148</v>
      </c>
      <c r="N140" s="87"/>
    </row>
    <row r="141" spans="1:22" s="17" customFormat="1" ht="13.5" customHeight="1" thickBot="1" x14ac:dyDescent="0.25">
      <c r="A141" s="97"/>
      <c r="B141" s="90"/>
      <c r="C141" s="90"/>
      <c r="D141" s="101"/>
      <c r="E141" s="90"/>
      <c r="F141" s="90"/>
      <c r="G141" s="90"/>
      <c r="H141" s="19" t="s">
        <v>147</v>
      </c>
      <c r="I141" s="19" t="s">
        <v>148</v>
      </c>
      <c r="J141" s="19" t="s">
        <v>147</v>
      </c>
      <c r="K141" s="19" t="s">
        <v>148</v>
      </c>
      <c r="L141" s="94"/>
      <c r="M141" s="94"/>
      <c r="N141" s="88"/>
    </row>
    <row r="142" spans="1:22" s="26" customFormat="1" ht="63.75" x14ac:dyDescent="0.2">
      <c r="A142" s="70">
        <v>91</v>
      </c>
      <c r="B142" s="71"/>
      <c r="C142" s="72" t="s">
        <v>484</v>
      </c>
      <c r="D142" s="73" t="s">
        <v>305</v>
      </c>
      <c r="E142" s="74" t="s">
        <v>485</v>
      </c>
      <c r="F142" s="75">
        <v>31.8</v>
      </c>
      <c r="G142" s="74">
        <v>1317.46</v>
      </c>
      <c r="H142" s="75"/>
      <c r="I142" s="74"/>
      <c r="J142" s="75">
        <v>2</v>
      </c>
      <c r="K142" s="74">
        <v>82.86</v>
      </c>
      <c r="L142" s="75">
        <v>29.8</v>
      </c>
      <c r="M142" s="74">
        <v>1234.6000000000001</v>
      </c>
      <c r="N142" s="76"/>
      <c r="O142" s="25">
        <f>F142</f>
        <v>31.8</v>
      </c>
      <c r="P142" s="25">
        <f>G142</f>
        <v>1317.46</v>
      </c>
      <c r="Q142" s="25">
        <f>H142</f>
        <v>0</v>
      </c>
      <c r="R142" s="25">
        <f>I142</f>
        <v>0</v>
      </c>
      <c r="S142" s="25">
        <f>J142</f>
        <v>2</v>
      </c>
      <c r="T142" s="25">
        <f>K142</f>
        <v>82.86</v>
      </c>
      <c r="U142" s="25">
        <f>L142</f>
        <v>29.8</v>
      </c>
      <c r="V142" s="25">
        <f>M142</f>
        <v>1234.6000000000001</v>
      </c>
    </row>
    <row r="143" spans="1:22" s="26" customFormat="1" ht="51" x14ac:dyDescent="0.2">
      <c r="A143" s="70">
        <v>92</v>
      </c>
      <c r="B143" s="71"/>
      <c r="C143" s="72" t="s">
        <v>486</v>
      </c>
      <c r="D143" s="73" t="s">
        <v>305</v>
      </c>
      <c r="E143" s="74" t="s">
        <v>487</v>
      </c>
      <c r="F143" s="75">
        <v>11</v>
      </c>
      <c r="G143" s="74">
        <v>298.43</v>
      </c>
      <c r="H143" s="75"/>
      <c r="I143" s="74"/>
      <c r="J143" s="75">
        <v>3</v>
      </c>
      <c r="K143" s="74">
        <v>81.39</v>
      </c>
      <c r="L143" s="75">
        <v>8</v>
      </c>
      <c r="M143" s="74">
        <v>217.04000000000002</v>
      </c>
      <c r="N143" s="76"/>
      <c r="O143" s="25">
        <f>F143</f>
        <v>11</v>
      </c>
      <c r="P143" s="25">
        <f>G143</f>
        <v>298.43</v>
      </c>
      <c r="Q143" s="25">
        <f>H143</f>
        <v>0</v>
      </c>
      <c r="R143" s="25">
        <f>I143</f>
        <v>0</v>
      </c>
      <c r="S143" s="25">
        <f>J143</f>
        <v>3</v>
      </c>
      <c r="T143" s="25">
        <f>K143</f>
        <v>81.39</v>
      </c>
      <c r="U143" s="25">
        <f>L143</f>
        <v>8</v>
      </c>
      <c r="V143" s="25">
        <f>M143</f>
        <v>217.04000000000002</v>
      </c>
    </row>
    <row r="144" spans="1:22" s="26" customFormat="1" ht="63.75" x14ac:dyDescent="0.2">
      <c r="A144" s="70">
        <v>93</v>
      </c>
      <c r="B144" s="71"/>
      <c r="C144" s="72" t="s">
        <v>488</v>
      </c>
      <c r="D144" s="73" t="s">
        <v>300</v>
      </c>
      <c r="E144" s="74" t="s">
        <v>489</v>
      </c>
      <c r="F144" s="75">
        <v>7.4</v>
      </c>
      <c r="G144" s="74">
        <v>437.27000000000004</v>
      </c>
      <c r="H144" s="75"/>
      <c r="I144" s="74"/>
      <c r="J144" s="75">
        <v>1</v>
      </c>
      <c r="K144" s="74">
        <v>48.82</v>
      </c>
      <c r="L144" s="75">
        <v>6.4</v>
      </c>
      <c r="M144" s="74">
        <v>388.45000000000005</v>
      </c>
      <c r="N144" s="76"/>
      <c r="O144" s="25">
        <f>F144</f>
        <v>7.4</v>
      </c>
      <c r="P144" s="25">
        <f>G144</f>
        <v>437.27000000000004</v>
      </c>
      <c r="Q144" s="25">
        <f>H144</f>
        <v>0</v>
      </c>
      <c r="R144" s="25">
        <f>I144</f>
        <v>0</v>
      </c>
      <c r="S144" s="25">
        <f>J144</f>
        <v>1</v>
      </c>
      <c r="T144" s="25">
        <f>K144</f>
        <v>48.82</v>
      </c>
      <c r="U144" s="25">
        <f>L144</f>
        <v>6.4</v>
      </c>
      <c r="V144" s="25">
        <f>M144</f>
        <v>388.45000000000005</v>
      </c>
    </row>
    <row r="145" spans="1:22" s="26" customFormat="1" ht="51" x14ac:dyDescent="0.2">
      <c r="A145" s="70">
        <v>94</v>
      </c>
      <c r="B145" s="71"/>
      <c r="C145" s="72" t="s">
        <v>490</v>
      </c>
      <c r="D145" s="73" t="s">
        <v>305</v>
      </c>
      <c r="E145" s="74" t="s">
        <v>491</v>
      </c>
      <c r="F145" s="75">
        <v>52.800000000000004</v>
      </c>
      <c r="G145" s="74">
        <v>633.07000000000005</v>
      </c>
      <c r="H145" s="75"/>
      <c r="I145" s="74"/>
      <c r="J145" s="75">
        <v>7</v>
      </c>
      <c r="K145" s="74">
        <v>83.93</v>
      </c>
      <c r="L145" s="75">
        <v>45.800000000000004</v>
      </c>
      <c r="M145" s="74">
        <v>549.14</v>
      </c>
      <c r="N145" s="76"/>
      <c r="O145" s="25">
        <f>F145</f>
        <v>52.800000000000004</v>
      </c>
      <c r="P145" s="25">
        <f>G145</f>
        <v>633.07000000000005</v>
      </c>
      <c r="Q145" s="25">
        <f>H145</f>
        <v>0</v>
      </c>
      <c r="R145" s="25">
        <f>I145</f>
        <v>0</v>
      </c>
      <c r="S145" s="25">
        <f>J145</f>
        <v>7</v>
      </c>
      <c r="T145" s="25">
        <f>K145</f>
        <v>83.93</v>
      </c>
      <c r="U145" s="25">
        <f>L145</f>
        <v>45.800000000000004</v>
      </c>
      <c r="V145" s="25">
        <f>M145</f>
        <v>549.14</v>
      </c>
    </row>
    <row r="146" spans="1:22" s="26" customFormat="1" ht="51" x14ac:dyDescent="0.2">
      <c r="A146" s="70">
        <v>95</v>
      </c>
      <c r="B146" s="71"/>
      <c r="C146" s="72" t="s">
        <v>492</v>
      </c>
      <c r="D146" s="73" t="s">
        <v>305</v>
      </c>
      <c r="E146" s="74" t="s">
        <v>493</v>
      </c>
      <c r="F146" s="75">
        <v>1</v>
      </c>
      <c r="G146" s="74">
        <v>68.7</v>
      </c>
      <c r="H146" s="75"/>
      <c r="I146" s="74"/>
      <c r="J146" s="75">
        <v>1</v>
      </c>
      <c r="K146" s="74">
        <v>68.7</v>
      </c>
      <c r="L146" s="75"/>
      <c r="M146" s="74"/>
      <c r="N146" s="76"/>
      <c r="O146" s="25">
        <f>F146</f>
        <v>1</v>
      </c>
      <c r="P146" s="25">
        <f>G146</f>
        <v>68.7</v>
      </c>
      <c r="Q146" s="25">
        <f>H146</f>
        <v>0</v>
      </c>
      <c r="R146" s="25">
        <f>I146</f>
        <v>0</v>
      </c>
      <c r="S146" s="25">
        <f>J146</f>
        <v>1</v>
      </c>
      <c r="T146" s="25">
        <f>K146</f>
        <v>68.7</v>
      </c>
      <c r="U146" s="25">
        <f>L146</f>
        <v>0</v>
      </c>
      <c r="V146" s="25">
        <f>M146</f>
        <v>0</v>
      </c>
    </row>
    <row r="147" spans="1:22" s="26" customFormat="1" ht="63.75" x14ac:dyDescent="0.2">
      <c r="A147" s="70">
        <v>96</v>
      </c>
      <c r="B147" s="71"/>
      <c r="C147" s="72" t="s">
        <v>494</v>
      </c>
      <c r="D147" s="73" t="s">
        <v>300</v>
      </c>
      <c r="E147" s="74" t="s">
        <v>495</v>
      </c>
      <c r="F147" s="75">
        <v>2</v>
      </c>
      <c r="G147" s="74">
        <v>28.42</v>
      </c>
      <c r="H147" s="75"/>
      <c r="I147" s="74"/>
      <c r="J147" s="75"/>
      <c r="K147" s="74"/>
      <c r="L147" s="75">
        <v>2</v>
      </c>
      <c r="M147" s="74">
        <v>28.42</v>
      </c>
      <c r="N147" s="76"/>
      <c r="O147" s="25">
        <f>F147</f>
        <v>2</v>
      </c>
      <c r="P147" s="25">
        <f>G147</f>
        <v>28.42</v>
      </c>
      <c r="Q147" s="25">
        <f>H147</f>
        <v>0</v>
      </c>
      <c r="R147" s="25">
        <f>I147</f>
        <v>0</v>
      </c>
      <c r="S147" s="25">
        <f>J147</f>
        <v>0</v>
      </c>
      <c r="T147" s="25">
        <f>K147</f>
        <v>0</v>
      </c>
      <c r="U147" s="25">
        <f>L147</f>
        <v>2</v>
      </c>
      <c r="V147" s="25">
        <f>M147</f>
        <v>28.42</v>
      </c>
    </row>
    <row r="148" spans="1:22" s="26" customFormat="1" ht="38.25" x14ac:dyDescent="0.2">
      <c r="A148" s="70">
        <v>97</v>
      </c>
      <c r="B148" s="71"/>
      <c r="C148" s="72" t="s">
        <v>496</v>
      </c>
      <c r="D148" s="73" t="s">
        <v>305</v>
      </c>
      <c r="E148" s="74" t="s">
        <v>497</v>
      </c>
      <c r="F148" s="75">
        <v>1</v>
      </c>
      <c r="G148" s="74">
        <v>43.29</v>
      </c>
      <c r="H148" s="75"/>
      <c r="I148" s="74"/>
      <c r="J148" s="75"/>
      <c r="K148" s="74"/>
      <c r="L148" s="75">
        <v>1</v>
      </c>
      <c r="M148" s="74">
        <v>43.29</v>
      </c>
      <c r="N148" s="76"/>
      <c r="O148" s="25">
        <f>F148</f>
        <v>1</v>
      </c>
      <c r="P148" s="25">
        <f>G148</f>
        <v>43.29</v>
      </c>
      <c r="Q148" s="25">
        <f>H148</f>
        <v>0</v>
      </c>
      <c r="R148" s="25">
        <f>I148</f>
        <v>0</v>
      </c>
      <c r="S148" s="25">
        <f>J148</f>
        <v>0</v>
      </c>
      <c r="T148" s="25">
        <f>K148</f>
        <v>0</v>
      </c>
      <c r="U148" s="25">
        <f>L148</f>
        <v>1</v>
      </c>
      <c r="V148" s="25">
        <f>M148</f>
        <v>43.29</v>
      </c>
    </row>
    <row r="149" spans="1:22" s="26" customFormat="1" ht="63.75" x14ac:dyDescent="0.2">
      <c r="A149" s="70">
        <v>98</v>
      </c>
      <c r="B149" s="71"/>
      <c r="C149" s="72" t="s">
        <v>498</v>
      </c>
      <c r="D149" s="73" t="s">
        <v>305</v>
      </c>
      <c r="E149" s="74" t="s">
        <v>499</v>
      </c>
      <c r="F149" s="75">
        <v>1</v>
      </c>
      <c r="G149" s="74">
        <v>286.89</v>
      </c>
      <c r="H149" s="75"/>
      <c r="I149" s="74"/>
      <c r="J149" s="75"/>
      <c r="K149" s="74"/>
      <c r="L149" s="75">
        <v>1</v>
      </c>
      <c r="M149" s="74">
        <v>286.89</v>
      </c>
      <c r="N149" s="76"/>
      <c r="O149" s="25">
        <f>F149</f>
        <v>1</v>
      </c>
      <c r="P149" s="25">
        <f>G149</f>
        <v>286.89</v>
      </c>
      <c r="Q149" s="25">
        <f>H149</f>
        <v>0</v>
      </c>
      <c r="R149" s="25">
        <f>I149</f>
        <v>0</v>
      </c>
      <c r="S149" s="25">
        <f>J149</f>
        <v>0</v>
      </c>
      <c r="T149" s="25">
        <f>K149</f>
        <v>0</v>
      </c>
      <c r="U149" s="25">
        <f>L149</f>
        <v>1</v>
      </c>
      <c r="V149" s="25">
        <f>M149</f>
        <v>286.89</v>
      </c>
    </row>
    <row r="150" spans="1:22" s="26" customFormat="1" ht="51" x14ac:dyDescent="0.2">
      <c r="A150" s="70">
        <v>99</v>
      </c>
      <c r="B150" s="71"/>
      <c r="C150" s="72" t="s">
        <v>500</v>
      </c>
      <c r="D150" s="73" t="s">
        <v>300</v>
      </c>
      <c r="E150" s="74" t="s">
        <v>501</v>
      </c>
      <c r="F150" s="75">
        <v>48.67</v>
      </c>
      <c r="G150" s="74">
        <v>1063.71</v>
      </c>
      <c r="H150" s="75"/>
      <c r="I150" s="74"/>
      <c r="J150" s="75"/>
      <c r="K150" s="74"/>
      <c r="L150" s="75">
        <v>48.67</v>
      </c>
      <c r="M150" s="74">
        <v>1063.71</v>
      </c>
      <c r="N150" s="76"/>
      <c r="O150" s="25">
        <f>F150</f>
        <v>48.67</v>
      </c>
      <c r="P150" s="25">
        <f>G150</f>
        <v>1063.71</v>
      </c>
      <c r="Q150" s="25">
        <f>H150</f>
        <v>0</v>
      </c>
      <c r="R150" s="25">
        <f>I150</f>
        <v>0</v>
      </c>
      <c r="S150" s="25">
        <f>J150</f>
        <v>0</v>
      </c>
      <c r="T150" s="25">
        <f>K150</f>
        <v>0</v>
      </c>
      <c r="U150" s="25">
        <f>L150</f>
        <v>48.67</v>
      </c>
      <c r="V150" s="25">
        <f>M150</f>
        <v>1063.71</v>
      </c>
    </row>
    <row r="151" spans="1:22" s="17" customFormat="1" ht="13.5" customHeight="1" thickBot="1" x14ac:dyDescent="0.25">
      <c r="H151" s="17" t="s">
        <v>1036</v>
      </c>
    </row>
    <row r="152" spans="1:22" s="17" customFormat="1" ht="26.25" customHeight="1" x14ac:dyDescent="0.2">
      <c r="A152" s="95" t="s">
        <v>139</v>
      </c>
      <c r="B152" s="98" t="s">
        <v>140</v>
      </c>
      <c r="C152" s="98" t="s">
        <v>32</v>
      </c>
      <c r="D152" s="99" t="s">
        <v>141</v>
      </c>
      <c r="E152" s="98" t="s">
        <v>142</v>
      </c>
      <c r="F152" s="98" t="s">
        <v>294</v>
      </c>
      <c r="G152" s="98"/>
      <c r="H152" s="98" t="s">
        <v>295</v>
      </c>
      <c r="I152" s="98"/>
      <c r="J152" s="98"/>
      <c r="K152" s="98"/>
      <c r="L152" s="98" t="s">
        <v>296</v>
      </c>
      <c r="M152" s="98"/>
      <c r="N152" s="86" t="s">
        <v>146</v>
      </c>
    </row>
    <row r="153" spans="1:22" s="17" customFormat="1" ht="12.75" customHeight="1" x14ac:dyDescent="0.2">
      <c r="A153" s="96"/>
      <c r="B153" s="89"/>
      <c r="C153" s="89"/>
      <c r="D153" s="100"/>
      <c r="E153" s="89"/>
      <c r="F153" s="89" t="s">
        <v>147</v>
      </c>
      <c r="G153" s="89" t="s">
        <v>148</v>
      </c>
      <c r="H153" s="89" t="s">
        <v>149</v>
      </c>
      <c r="I153" s="89"/>
      <c r="J153" s="91" t="s">
        <v>150</v>
      </c>
      <c r="K153" s="92"/>
      <c r="L153" s="93" t="s">
        <v>147</v>
      </c>
      <c r="M153" s="93" t="s">
        <v>148</v>
      </c>
      <c r="N153" s="87"/>
    </row>
    <row r="154" spans="1:22" s="17" customFormat="1" ht="13.5" customHeight="1" thickBot="1" x14ac:dyDescent="0.25">
      <c r="A154" s="97"/>
      <c r="B154" s="90"/>
      <c r="C154" s="90"/>
      <c r="D154" s="101"/>
      <c r="E154" s="90"/>
      <c r="F154" s="90"/>
      <c r="G154" s="90"/>
      <c r="H154" s="19" t="s">
        <v>147</v>
      </c>
      <c r="I154" s="19" t="s">
        <v>148</v>
      </c>
      <c r="J154" s="19" t="s">
        <v>147</v>
      </c>
      <c r="K154" s="19" t="s">
        <v>148</v>
      </c>
      <c r="L154" s="94"/>
      <c r="M154" s="94"/>
      <c r="N154" s="88"/>
    </row>
    <row r="155" spans="1:22" s="26" customFormat="1" ht="63.75" x14ac:dyDescent="0.2">
      <c r="A155" s="70">
        <v>100</v>
      </c>
      <c r="B155" s="71"/>
      <c r="C155" s="72" t="s">
        <v>502</v>
      </c>
      <c r="D155" s="73" t="s">
        <v>300</v>
      </c>
      <c r="E155" s="74" t="s">
        <v>503</v>
      </c>
      <c r="F155" s="75">
        <v>10</v>
      </c>
      <c r="G155" s="74">
        <v>40.800000000000004</v>
      </c>
      <c r="H155" s="75"/>
      <c r="I155" s="74"/>
      <c r="J155" s="75"/>
      <c r="K155" s="74"/>
      <c r="L155" s="75">
        <v>10</v>
      </c>
      <c r="M155" s="74">
        <v>40.800000000000004</v>
      </c>
      <c r="N155" s="76"/>
      <c r="O155" s="25">
        <f>F155</f>
        <v>10</v>
      </c>
      <c r="P155" s="25">
        <f>G155</f>
        <v>40.800000000000004</v>
      </c>
      <c r="Q155" s="25">
        <f>H155</f>
        <v>0</v>
      </c>
      <c r="R155" s="25">
        <f>I155</f>
        <v>0</v>
      </c>
      <c r="S155" s="25">
        <f>J155</f>
        <v>0</v>
      </c>
      <c r="T155" s="25">
        <f>K155</f>
        <v>0</v>
      </c>
      <c r="U155" s="25">
        <f>L155</f>
        <v>10</v>
      </c>
      <c r="V155" s="25">
        <f>M155</f>
        <v>40.800000000000004</v>
      </c>
    </row>
    <row r="156" spans="1:22" s="26" customFormat="1" ht="38.25" x14ac:dyDescent="0.2">
      <c r="A156" s="70">
        <v>101</v>
      </c>
      <c r="B156" s="71"/>
      <c r="C156" s="72" t="s">
        <v>504</v>
      </c>
      <c r="D156" s="73" t="s">
        <v>505</v>
      </c>
      <c r="E156" s="74">
        <v>5420</v>
      </c>
      <c r="F156" s="75"/>
      <c r="G156" s="74"/>
      <c r="H156" s="75">
        <v>0.42000000000000004</v>
      </c>
      <c r="I156" s="74">
        <v>2276.4</v>
      </c>
      <c r="J156" s="75"/>
      <c r="K156" s="74"/>
      <c r="L156" s="75">
        <v>0.42000000000000004</v>
      </c>
      <c r="M156" s="74">
        <v>2276.4</v>
      </c>
      <c r="N156" s="76"/>
      <c r="O156" s="25">
        <f>F156</f>
        <v>0</v>
      </c>
      <c r="P156" s="25">
        <f>G156</f>
        <v>0</v>
      </c>
      <c r="Q156" s="25">
        <f>H156</f>
        <v>0.42000000000000004</v>
      </c>
      <c r="R156" s="25">
        <f>I156</f>
        <v>2276.4</v>
      </c>
      <c r="S156" s="25">
        <f>J156</f>
        <v>0</v>
      </c>
      <c r="T156" s="25">
        <f>K156</f>
        <v>0</v>
      </c>
      <c r="U156" s="25">
        <f>L156</f>
        <v>0.42000000000000004</v>
      </c>
      <c r="V156" s="25">
        <f>M156</f>
        <v>2276.4</v>
      </c>
    </row>
    <row r="157" spans="1:22" s="26" customFormat="1" ht="63.75" x14ac:dyDescent="0.2">
      <c r="A157" s="70">
        <v>102</v>
      </c>
      <c r="B157" s="71"/>
      <c r="C157" s="72" t="s">
        <v>506</v>
      </c>
      <c r="D157" s="73" t="s">
        <v>305</v>
      </c>
      <c r="E157" s="74" t="s">
        <v>507</v>
      </c>
      <c r="F157" s="75">
        <v>1.6</v>
      </c>
      <c r="G157" s="74">
        <v>40.080000000000005</v>
      </c>
      <c r="H157" s="75"/>
      <c r="I157" s="74"/>
      <c r="J157" s="75">
        <v>1.6</v>
      </c>
      <c r="K157" s="74">
        <v>40.080000000000005</v>
      </c>
      <c r="L157" s="75"/>
      <c r="M157" s="74"/>
      <c r="N157" s="76"/>
      <c r="O157" s="25">
        <f>F157</f>
        <v>1.6</v>
      </c>
      <c r="P157" s="25">
        <f>G157</f>
        <v>40.080000000000005</v>
      </c>
      <c r="Q157" s="25">
        <f>H157</f>
        <v>0</v>
      </c>
      <c r="R157" s="25">
        <f>I157</f>
        <v>0</v>
      </c>
      <c r="S157" s="25">
        <f>J157</f>
        <v>1.6</v>
      </c>
      <c r="T157" s="25">
        <f>K157</f>
        <v>40.080000000000005</v>
      </c>
      <c r="U157" s="25">
        <f>L157</f>
        <v>0</v>
      </c>
      <c r="V157" s="25">
        <f>M157</f>
        <v>0</v>
      </c>
    </row>
    <row r="158" spans="1:22" s="26" customFormat="1" ht="38.25" x14ac:dyDescent="0.2">
      <c r="A158" s="70">
        <v>103</v>
      </c>
      <c r="B158" s="71"/>
      <c r="C158" s="72" t="s">
        <v>508</v>
      </c>
      <c r="D158" s="73" t="s">
        <v>315</v>
      </c>
      <c r="E158" s="74" t="s">
        <v>509</v>
      </c>
      <c r="F158" s="75">
        <v>237</v>
      </c>
      <c r="G158" s="74">
        <v>4768.4400000000005</v>
      </c>
      <c r="H158" s="75"/>
      <c r="I158" s="74"/>
      <c r="J158" s="75">
        <v>11</v>
      </c>
      <c r="K158" s="74">
        <v>221.32000000000002</v>
      </c>
      <c r="L158" s="75">
        <v>226</v>
      </c>
      <c r="M158" s="74">
        <v>4547.12</v>
      </c>
      <c r="N158" s="76"/>
      <c r="O158" s="25">
        <f>F158</f>
        <v>237</v>
      </c>
      <c r="P158" s="25">
        <f>G158</f>
        <v>4768.4400000000005</v>
      </c>
      <c r="Q158" s="25">
        <f>H158</f>
        <v>0</v>
      </c>
      <c r="R158" s="25">
        <f>I158</f>
        <v>0</v>
      </c>
      <c r="S158" s="25">
        <f>J158</f>
        <v>11</v>
      </c>
      <c r="T158" s="25">
        <f>K158</f>
        <v>221.32000000000002</v>
      </c>
      <c r="U158" s="25">
        <f>L158</f>
        <v>226</v>
      </c>
      <c r="V158" s="25">
        <f>M158</f>
        <v>4547.12</v>
      </c>
    </row>
    <row r="159" spans="1:22" s="26" customFormat="1" ht="51" x14ac:dyDescent="0.2">
      <c r="A159" s="70">
        <v>104</v>
      </c>
      <c r="B159" s="71"/>
      <c r="C159" s="72" t="s">
        <v>510</v>
      </c>
      <c r="D159" s="73" t="s">
        <v>310</v>
      </c>
      <c r="E159" s="74" t="s">
        <v>511</v>
      </c>
      <c r="F159" s="75">
        <v>32</v>
      </c>
      <c r="G159" s="74">
        <v>1638.0800000000002</v>
      </c>
      <c r="H159" s="75"/>
      <c r="I159" s="74"/>
      <c r="J159" s="75"/>
      <c r="K159" s="74"/>
      <c r="L159" s="75">
        <v>32</v>
      </c>
      <c r="M159" s="74">
        <v>1638.0800000000002</v>
      </c>
      <c r="N159" s="76"/>
      <c r="O159" s="25">
        <f>F159</f>
        <v>32</v>
      </c>
      <c r="P159" s="25">
        <f>G159</f>
        <v>1638.0800000000002</v>
      </c>
      <c r="Q159" s="25">
        <f>H159</f>
        <v>0</v>
      </c>
      <c r="R159" s="25">
        <f>I159</f>
        <v>0</v>
      </c>
      <c r="S159" s="25">
        <f>J159</f>
        <v>0</v>
      </c>
      <c r="T159" s="25">
        <f>K159</f>
        <v>0</v>
      </c>
      <c r="U159" s="25">
        <f>L159</f>
        <v>32</v>
      </c>
      <c r="V159" s="25">
        <f>M159</f>
        <v>1638.0800000000002</v>
      </c>
    </row>
    <row r="160" spans="1:22" s="26" customFormat="1" ht="51" x14ac:dyDescent="0.2">
      <c r="A160" s="70">
        <v>105</v>
      </c>
      <c r="B160" s="71"/>
      <c r="C160" s="72" t="s">
        <v>512</v>
      </c>
      <c r="D160" s="73" t="s">
        <v>310</v>
      </c>
      <c r="E160" s="74" t="s">
        <v>513</v>
      </c>
      <c r="F160" s="75">
        <v>44</v>
      </c>
      <c r="G160" s="74">
        <v>303.60000000000002</v>
      </c>
      <c r="H160" s="75"/>
      <c r="I160" s="74"/>
      <c r="J160" s="75">
        <v>9</v>
      </c>
      <c r="K160" s="74">
        <v>62.1</v>
      </c>
      <c r="L160" s="75">
        <v>35</v>
      </c>
      <c r="M160" s="74">
        <v>241.5</v>
      </c>
      <c r="N160" s="76"/>
      <c r="O160" s="25">
        <f>F160</f>
        <v>44</v>
      </c>
      <c r="P160" s="25">
        <f>G160</f>
        <v>303.60000000000002</v>
      </c>
      <c r="Q160" s="25">
        <f>H160</f>
        <v>0</v>
      </c>
      <c r="R160" s="25">
        <f>I160</f>
        <v>0</v>
      </c>
      <c r="S160" s="25">
        <f>J160</f>
        <v>9</v>
      </c>
      <c r="T160" s="25">
        <f>K160</f>
        <v>62.1</v>
      </c>
      <c r="U160" s="25">
        <f>L160</f>
        <v>35</v>
      </c>
      <c r="V160" s="25">
        <f>M160</f>
        <v>241.5</v>
      </c>
    </row>
    <row r="161" spans="1:22" s="26" customFormat="1" ht="51" x14ac:dyDescent="0.2">
      <c r="A161" s="70">
        <v>106</v>
      </c>
      <c r="B161" s="71"/>
      <c r="C161" s="72" t="s">
        <v>514</v>
      </c>
      <c r="D161" s="73" t="s">
        <v>310</v>
      </c>
      <c r="E161" s="74" t="s">
        <v>515</v>
      </c>
      <c r="F161" s="75">
        <v>40</v>
      </c>
      <c r="G161" s="74">
        <v>304.40000000000003</v>
      </c>
      <c r="H161" s="75"/>
      <c r="I161" s="74"/>
      <c r="J161" s="75"/>
      <c r="K161" s="74"/>
      <c r="L161" s="75">
        <v>40</v>
      </c>
      <c r="M161" s="74">
        <v>304.40000000000003</v>
      </c>
      <c r="N161" s="76"/>
      <c r="O161" s="25">
        <f>F161</f>
        <v>40</v>
      </c>
      <c r="P161" s="25">
        <f>G161</f>
        <v>304.40000000000003</v>
      </c>
      <c r="Q161" s="25">
        <f>H161</f>
        <v>0</v>
      </c>
      <c r="R161" s="25">
        <f>I161</f>
        <v>0</v>
      </c>
      <c r="S161" s="25">
        <f>J161</f>
        <v>0</v>
      </c>
      <c r="T161" s="25">
        <f>K161</f>
        <v>0</v>
      </c>
      <c r="U161" s="25">
        <f>L161</f>
        <v>40</v>
      </c>
      <c r="V161" s="25">
        <f>M161</f>
        <v>304.40000000000003</v>
      </c>
    </row>
    <row r="162" spans="1:22" s="26" customFormat="1" x14ac:dyDescent="0.2">
      <c r="A162" s="70">
        <v>107</v>
      </c>
      <c r="B162" s="71"/>
      <c r="C162" s="72" t="s">
        <v>516</v>
      </c>
      <c r="D162" s="73" t="s">
        <v>329</v>
      </c>
      <c r="E162" s="74" t="s">
        <v>517</v>
      </c>
      <c r="F162" s="75">
        <v>0.124</v>
      </c>
      <c r="G162" s="74">
        <v>21.84</v>
      </c>
      <c r="H162" s="75"/>
      <c r="I162" s="74"/>
      <c r="J162" s="75">
        <v>4.4000000000000004E-2</v>
      </c>
      <c r="K162" s="74">
        <v>7.7600000000000007</v>
      </c>
      <c r="L162" s="75">
        <v>0.08</v>
      </c>
      <c r="M162" s="74">
        <v>14.08</v>
      </c>
      <c r="N162" s="76"/>
      <c r="O162" s="25">
        <f>F162</f>
        <v>0.124</v>
      </c>
      <c r="P162" s="25">
        <f>G162</f>
        <v>21.84</v>
      </c>
      <c r="Q162" s="25">
        <f>H162</f>
        <v>0</v>
      </c>
      <c r="R162" s="25">
        <f>I162</f>
        <v>0</v>
      </c>
      <c r="S162" s="25">
        <f>J162</f>
        <v>4.4000000000000004E-2</v>
      </c>
      <c r="T162" s="25">
        <f>K162</f>
        <v>7.7600000000000007</v>
      </c>
      <c r="U162" s="25">
        <f>L162</f>
        <v>0.08</v>
      </c>
      <c r="V162" s="25">
        <f>M162</f>
        <v>14.08</v>
      </c>
    </row>
    <row r="163" spans="1:22" s="26" customFormat="1" ht="63.75" x14ac:dyDescent="0.2">
      <c r="A163" s="70">
        <v>108</v>
      </c>
      <c r="B163" s="71"/>
      <c r="C163" s="72" t="s">
        <v>518</v>
      </c>
      <c r="D163" s="73" t="s">
        <v>305</v>
      </c>
      <c r="E163" s="74" t="s">
        <v>519</v>
      </c>
      <c r="F163" s="75">
        <v>31.400000000000002</v>
      </c>
      <c r="G163" s="74">
        <v>445</v>
      </c>
      <c r="H163" s="75"/>
      <c r="I163" s="74"/>
      <c r="J163" s="75">
        <v>2</v>
      </c>
      <c r="K163" s="74">
        <v>28.42</v>
      </c>
      <c r="L163" s="75">
        <v>29.400000000000002</v>
      </c>
      <c r="M163" s="74">
        <v>416.58000000000004</v>
      </c>
      <c r="N163" s="76"/>
      <c r="O163" s="25">
        <f>F163</f>
        <v>31.400000000000002</v>
      </c>
      <c r="P163" s="25">
        <f>G163</f>
        <v>445</v>
      </c>
      <c r="Q163" s="25">
        <f>H163</f>
        <v>0</v>
      </c>
      <c r="R163" s="25">
        <f>I163</f>
        <v>0</v>
      </c>
      <c r="S163" s="25">
        <f>J163</f>
        <v>2</v>
      </c>
      <c r="T163" s="25">
        <f>K163</f>
        <v>28.42</v>
      </c>
      <c r="U163" s="25">
        <f>L163</f>
        <v>29.400000000000002</v>
      </c>
      <c r="V163" s="25">
        <f>M163</f>
        <v>416.58000000000004</v>
      </c>
    </row>
    <row r="164" spans="1:22" s="26" customFormat="1" ht="38.25" x14ac:dyDescent="0.2">
      <c r="A164" s="70">
        <v>109</v>
      </c>
      <c r="B164" s="71"/>
      <c r="C164" s="72" t="s">
        <v>520</v>
      </c>
      <c r="D164" s="73" t="s">
        <v>300</v>
      </c>
      <c r="E164" s="74" t="s">
        <v>521</v>
      </c>
      <c r="F164" s="75">
        <v>35</v>
      </c>
      <c r="G164" s="74">
        <v>131.95000000000002</v>
      </c>
      <c r="H164" s="75"/>
      <c r="I164" s="74"/>
      <c r="J164" s="75">
        <v>35</v>
      </c>
      <c r="K164" s="74">
        <v>131.95000000000002</v>
      </c>
      <c r="L164" s="75"/>
      <c r="M164" s="74"/>
      <c r="N164" s="76"/>
      <c r="O164" s="25">
        <f>F164</f>
        <v>35</v>
      </c>
      <c r="P164" s="25">
        <f>G164</f>
        <v>131.95000000000002</v>
      </c>
      <c r="Q164" s="25">
        <f>H164</f>
        <v>0</v>
      </c>
      <c r="R164" s="25">
        <f>I164</f>
        <v>0</v>
      </c>
      <c r="S164" s="25">
        <f>J164</f>
        <v>35</v>
      </c>
      <c r="T164" s="25">
        <f>K164</f>
        <v>131.95000000000002</v>
      </c>
      <c r="U164" s="25">
        <f>L164</f>
        <v>0</v>
      </c>
      <c r="V164" s="25">
        <f>M164</f>
        <v>0</v>
      </c>
    </row>
    <row r="165" spans="1:22" s="26" customFormat="1" ht="38.25" x14ac:dyDescent="0.2">
      <c r="A165" s="70">
        <v>110</v>
      </c>
      <c r="B165" s="71"/>
      <c r="C165" s="72" t="s">
        <v>522</v>
      </c>
      <c r="D165" s="73" t="s">
        <v>403</v>
      </c>
      <c r="E165" s="74" t="s">
        <v>523</v>
      </c>
      <c r="F165" s="75">
        <v>34</v>
      </c>
      <c r="G165" s="74">
        <v>261.8</v>
      </c>
      <c r="H165" s="75"/>
      <c r="I165" s="74"/>
      <c r="J165" s="75"/>
      <c r="K165" s="74"/>
      <c r="L165" s="75">
        <v>34</v>
      </c>
      <c r="M165" s="74">
        <v>261.8</v>
      </c>
      <c r="N165" s="76"/>
      <c r="O165" s="25">
        <f>F165</f>
        <v>34</v>
      </c>
      <c r="P165" s="25">
        <f>G165</f>
        <v>261.8</v>
      </c>
      <c r="Q165" s="25">
        <f>H165</f>
        <v>0</v>
      </c>
      <c r="R165" s="25">
        <f>I165</f>
        <v>0</v>
      </c>
      <c r="S165" s="25">
        <f>J165</f>
        <v>0</v>
      </c>
      <c r="T165" s="25">
        <f>K165</f>
        <v>0</v>
      </c>
      <c r="U165" s="25">
        <f>L165</f>
        <v>34</v>
      </c>
      <c r="V165" s="25">
        <f>M165</f>
        <v>261.8</v>
      </c>
    </row>
    <row r="166" spans="1:22" s="17" customFormat="1" ht="13.5" customHeight="1" thickBot="1" x14ac:dyDescent="0.25">
      <c r="H166" s="17" t="s">
        <v>1037</v>
      </c>
    </row>
    <row r="167" spans="1:22" s="17" customFormat="1" ht="26.25" customHeight="1" x14ac:dyDescent="0.2">
      <c r="A167" s="95" t="s">
        <v>139</v>
      </c>
      <c r="B167" s="98" t="s">
        <v>140</v>
      </c>
      <c r="C167" s="98" t="s">
        <v>32</v>
      </c>
      <c r="D167" s="99" t="s">
        <v>141</v>
      </c>
      <c r="E167" s="98" t="s">
        <v>142</v>
      </c>
      <c r="F167" s="98" t="s">
        <v>294</v>
      </c>
      <c r="G167" s="98"/>
      <c r="H167" s="98" t="s">
        <v>295</v>
      </c>
      <c r="I167" s="98"/>
      <c r="J167" s="98"/>
      <c r="K167" s="98"/>
      <c r="L167" s="98" t="s">
        <v>296</v>
      </c>
      <c r="M167" s="98"/>
      <c r="N167" s="86" t="s">
        <v>146</v>
      </c>
    </row>
    <row r="168" spans="1:22" s="17" customFormat="1" ht="12.75" customHeight="1" x14ac:dyDescent="0.2">
      <c r="A168" s="96"/>
      <c r="B168" s="89"/>
      <c r="C168" s="89"/>
      <c r="D168" s="100"/>
      <c r="E168" s="89"/>
      <c r="F168" s="89" t="s">
        <v>147</v>
      </c>
      <c r="G168" s="89" t="s">
        <v>148</v>
      </c>
      <c r="H168" s="89" t="s">
        <v>149</v>
      </c>
      <c r="I168" s="89"/>
      <c r="J168" s="91" t="s">
        <v>150</v>
      </c>
      <c r="K168" s="92"/>
      <c r="L168" s="93" t="s">
        <v>147</v>
      </c>
      <c r="M168" s="93" t="s">
        <v>148</v>
      </c>
      <c r="N168" s="87"/>
    </row>
    <row r="169" spans="1:22" s="17" customFormat="1" ht="13.5" customHeight="1" thickBot="1" x14ac:dyDescent="0.25">
      <c r="A169" s="97"/>
      <c r="B169" s="90"/>
      <c r="C169" s="90"/>
      <c r="D169" s="101"/>
      <c r="E169" s="90"/>
      <c r="F169" s="90"/>
      <c r="G169" s="90"/>
      <c r="H169" s="19" t="s">
        <v>147</v>
      </c>
      <c r="I169" s="19" t="s">
        <v>148</v>
      </c>
      <c r="J169" s="19" t="s">
        <v>147</v>
      </c>
      <c r="K169" s="19" t="s">
        <v>148</v>
      </c>
      <c r="L169" s="94"/>
      <c r="M169" s="94"/>
      <c r="N169" s="88"/>
    </row>
    <row r="170" spans="1:22" s="26" customFormat="1" ht="51" x14ac:dyDescent="0.2">
      <c r="A170" s="70">
        <v>111</v>
      </c>
      <c r="B170" s="71"/>
      <c r="C170" s="72" t="s">
        <v>524</v>
      </c>
      <c r="D170" s="73" t="s">
        <v>300</v>
      </c>
      <c r="E170" s="74" t="s">
        <v>525</v>
      </c>
      <c r="F170" s="75">
        <v>3.5</v>
      </c>
      <c r="G170" s="74">
        <v>85.26</v>
      </c>
      <c r="H170" s="75"/>
      <c r="I170" s="74"/>
      <c r="J170" s="75"/>
      <c r="K170" s="74"/>
      <c r="L170" s="75">
        <v>3.5</v>
      </c>
      <c r="M170" s="74">
        <v>85.26</v>
      </c>
      <c r="N170" s="76"/>
      <c r="O170" s="25">
        <f>F170</f>
        <v>3.5</v>
      </c>
      <c r="P170" s="25">
        <f>G170</f>
        <v>85.26</v>
      </c>
      <c r="Q170" s="25">
        <f>H170</f>
        <v>0</v>
      </c>
      <c r="R170" s="25">
        <f>I170</f>
        <v>0</v>
      </c>
      <c r="S170" s="25">
        <f>J170</f>
        <v>0</v>
      </c>
      <c r="T170" s="25">
        <f>K170</f>
        <v>0</v>
      </c>
      <c r="U170" s="25">
        <f>L170</f>
        <v>3.5</v>
      </c>
      <c r="V170" s="25">
        <f>M170</f>
        <v>85.26</v>
      </c>
    </row>
    <row r="171" spans="1:22" s="26" customFormat="1" ht="63.75" x14ac:dyDescent="0.2">
      <c r="A171" s="70">
        <v>112</v>
      </c>
      <c r="B171" s="71"/>
      <c r="C171" s="72" t="s">
        <v>526</v>
      </c>
      <c r="D171" s="73" t="s">
        <v>300</v>
      </c>
      <c r="E171" s="74" t="s">
        <v>527</v>
      </c>
      <c r="F171" s="75">
        <v>1.8</v>
      </c>
      <c r="G171" s="74">
        <v>63.02</v>
      </c>
      <c r="H171" s="75"/>
      <c r="I171" s="74"/>
      <c r="J171" s="75"/>
      <c r="K171" s="74"/>
      <c r="L171" s="75">
        <v>1.8</v>
      </c>
      <c r="M171" s="74">
        <v>63.02</v>
      </c>
      <c r="N171" s="76"/>
      <c r="O171" s="25">
        <f>F171</f>
        <v>1.8</v>
      </c>
      <c r="P171" s="25">
        <f>G171</f>
        <v>63.02</v>
      </c>
      <c r="Q171" s="25">
        <f>H171</f>
        <v>0</v>
      </c>
      <c r="R171" s="25">
        <f>I171</f>
        <v>0</v>
      </c>
      <c r="S171" s="25">
        <f>J171</f>
        <v>0</v>
      </c>
      <c r="T171" s="25">
        <f>K171</f>
        <v>0</v>
      </c>
      <c r="U171" s="25">
        <f>L171</f>
        <v>1.8</v>
      </c>
      <c r="V171" s="25">
        <f>M171</f>
        <v>63.02</v>
      </c>
    </row>
    <row r="172" spans="1:22" s="26" customFormat="1" ht="51" x14ac:dyDescent="0.2">
      <c r="A172" s="70">
        <v>113</v>
      </c>
      <c r="B172" s="71"/>
      <c r="C172" s="72" t="s">
        <v>528</v>
      </c>
      <c r="D172" s="73" t="s">
        <v>300</v>
      </c>
      <c r="E172" s="74" t="s">
        <v>529</v>
      </c>
      <c r="F172" s="75">
        <v>9.4</v>
      </c>
      <c r="G172" s="74">
        <v>327.65000000000003</v>
      </c>
      <c r="H172" s="75"/>
      <c r="I172" s="74"/>
      <c r="J172" s="75"/>
      <c r="K172" s="74"/>
      <c r="L172" s="75">
        <v>9.4</v>
      </c>
      <c r="M172" s="74">
        <v>327.65000000000003</v>
      </c>
      <c r="N172" s="76"/>
      <c r="O172" s="25">
        <f>F172</f>
        <v>9.4</v>
      </c>
      <c r="P172" s="25">
        <f>G172</f>
        <v>327.65000000000003</v>
      </c>
      <c r="Q172" s="25">
        <f>H172</f>
        <v>0</v>
      </c>
      <c r="R172" s="25">
        <f>I172</f>
        <v>0</v>
      </c>
      <c r="S172" s="25">
        <f>J172</f>
        <v>0</v>
      </c>
      <c r="T172" s="25">
        <f>K172</f>
        <v>0</v>
      </c>
      <c r="U172" s="25">
        <f>L172</f>
        <v>9.4</v>
      </c>
      <c r="V172" s="25">
        <f>M172</f>
        <v>327.65000000000003</v>
      </c>
    </row>
    <row r="173" spans="1:22" s="26" customFormat="1" ht="25.5" x14ac:dyDescent="0.2">
      <c r="A173" s="70">
        <v>114</v>
      </c>
      <c r="B173" s="71"/>
      <c r="C173" s="72" t="s">
        <v>530</v>
      </c>
      <c r="D173" s="73" t="s">
        <v>403</v>
      </c>
      <c r="E173" s="74" t="s">
        <v>531</v>
      </c>
      <c r="F173" s="75">
        <v>24</v>
      </c>
      <c r="G173" s="74">
        <v>401.76</v>
      </c>
      <c r="H173" s="75"/>
      <c r="I173" s="74"/>
      <c r="J173" s="75"/>
      <c r="K173" s="74"/>
      <c r="L173" s="75">
        <v>24</v>
      </c>
      <c r="M173" s="74">
        <v>401.76</v>
      </c>
      <c r="N173" s="76"/>
      <c r="O173" s="25">
        <f>F173</f>
        <v>24</v>
      </c>
      <c r="P173" s="25">
        <f>G173</f>
        <v>401.76</v>
      </c>
      <c r="Q173" s="25">
        <f>H173</f>
        <v>0</v>
      </c>
      <c r="R173" s="25">
        <f>I173</f>
        <v>0</v>
      </c>
      <c r="S173" s="25">
        <f>J173</f>
        <v>0</v>
      </c>
      <c r="T173" s="25">
        <f>K173</f>
        <v>0</v>
      </c>
      <c r="U173" s="25">
        <f>L173</f>
        <v>24</v>
      </c>
      <c r="V173" s="25">
        <f>M173</f>
        <v>401.76</v>
      </c>
    </row>
    <row r="174" spans="1:22" s="26" customFormat="1" ht="51" x14ac:dyDescent="0.2">
      <c r="A174" s="70">
        <v>115</v>
      </c>
      <c r="B174" s="71"/>
      <c r="C174" s="72" t="s">
        <v>532</v>
      </c>
      <c r="D174" s="73" t="s">
        <v>300</v>
      </c>
      <c r="E174" s="74" t="s">
        <v>533</v>
      </c>
      <c r="F174" s="75">
        <v>2</v>
      </c>
      <c r="G174" s="74">
        <v>37.24</v>
      </c>
      <c r="H174" s="75"/>
      <c r="I174" s="74"/>
      <c r="J174" s="75"/>
      <c r="K174" s="74"/>
      <c r="L174" s="75">
        <v>2</v>
      </c>
      <c r="M174" s="74">
        <v>37.24</v>
      </c>
      <c r="N174" s="76"/>
      <c r="O174" s="25">
        <f>F174</f>
        <v>2</v>
      </c>
      <c r="P174" s="25">
        <f>G174</f>
        <v>37.24</v>
      </c>
      <c r="Q174" s="25">
        <f>H174</f>
        <v>0</v>
      </c>
      <c r="R174" s="25">
        <f>I174</f>
        <v>0</v>
      </c>
      <c r="S174" s="25">
        <f>J174</f>
        <v>0</v>
      </c>
      <c r="T174" s="25">
        <f>K174</f>
        <v>0</v>
      </c>
      <c r="U174" s="25">
        <f>L174</f>
        <v>2</v>
      </c>
      <c r="V174" s="25">
        <f>M174</f>
        <v>37.24</v>
      </c>
    </row>
    <row r="175" spans="1:22" s="26" customFormat="1" ht="63.75" x14ac:dyDescent="0.2">
      <c r="A175" s="70">
        <v>116</v>
      </c>
      <c r="B175" s="71"/>
      <c r="C175" s="72" t="s">
        <v>534</v>
      </c>
      <c r="D175" s="73" t="s">
        <v>300</v>
      </c>
      <c r="E175" s="74" t="s">
        <v>535</v>
      </c>
      <c r="F175" s="75">
        <v>5</v>
      </c>
      <c r="G175" s="74">
        <v>1051.6500000000001</v>
      </c>
      <c r="H175" s="75"/>
      <c r="I175" s="74"/>
      <c r="J175" s="75"/>
      <c r="K175" s="74"/>
      <c r="L175" s="75">
        <v>5</v>
      </c>
      <c r="M175" s="74">
        <v>1051.6500000000001</v>
      </c>
      <c r="N175" s="76"/>
      <c r="O175" s="25">
        <f>F175</f>
        <v>5</v>
      </c>
      <c r="P175" s="25">
        <f>G175</f>
        <v>1051.6500000000001</v>
      </c>
      <c r="Q175" s="25">
        <f>H175</f>
        <v>0</v>
      </c>
      <c r="R175" s="25">
        <f>I175</f>
        <v>0</v>
      </c>
      <c r="S175" s="25">
        <f>J175</f>
        <v>0</v>
      </c>
      <c r="T175" s="25">
        <f>K175</f>
        <v>0</v>
      </c>
      <c r="U175" s="25">
        <f>L175</f>
        <v>5</v>
      </c>
      <c r="V175" s="25">
        <f>M175</f>
        <v>1051.6500000000001</v>
      </c>
    </row>
    <row r="176" spans="1:22" s="26" customFormat="1" ht="25.5" x14ac:dyDescent="0.2">
      <c r="A176" s="70">
        <v>117</v>
      </c>
      <c r="B176" s="71"/>
      <c r="C176" s="72" t="s">
        <v>536</v>
      </c>
      <c r="D176" s="73" t="s">
        <v>416</v>
      </c>
      <c r="E176" s="74" t="s">
        <v>537</v>
      </c>
      <c r="F176" s="75">
        <v>65</v>
      </c>
      <c r="G176" s="74">
        <v>3133</v>
      </c>
      <c r="H176" s="75"/>
      <c r="I176" s="74"/>
      <c r="J176" s="75">
        <v>15</v>
      </c>
      <c r="K176" s="74">
        <v>723</v>
      </c>
      <c r="L176" s="75">
        <v>50</v>
      </c>
      <c r="M176" s="74">
        <v>2410</v>
      </c>
      <c r="N176" s="76"/>
      <c r="O176" s="25">
        <f>F176</f>
        <v>65</v>
      </c>
      <c r="P176" s="25">
        <f>G176</f>
        <v>3133</v>
      </c>
      <c r="Q176" s="25">
        <f>H176</f>
        <v>0</v>
      </c>
      <c r="R176" s="25">
        <f>I176</f>
        <v>0</v>
      </c>
      <c r="S176" s="25">
        <f>J176</f>
        <v>15</v>
      </c>
      <c r="T176" s="25">
        <f>K176</f>
        <v>723</v>
      </c>
      <c r="U176" s="25">
        <f>L176</f>
        <v>50</v>
      </c>
      <c r="V176" s="25">
        <f>M176</f>
        <v>2410</v>
      </c>
    </row>
    <row r="177" spans="1:22" s="26" customFormat="1" ht="38.25" x14ac:dyDescent="0.2">
      <c r="A177" s="70">
        <v>118</v>
      </c>
      <c r="B177" s="71"/>
      <c r="C177" s="72" t="s">
        <v>538</v>
      </c>
      <c r="D177" s="73" t="s">
        <v>300</v>
      </c>
      <c r="E177" s="74" t="s">
        <v>539</v>
      </c>
      <c r="F177" s="75">
        <v>0.6</v>
      </c>
      <c r="G177" s="74">
        <v>7.5100000000000007</v>
      </c>
      <c r="H177" s="75"/>
      <c r="I177" s="74"/>
      <c r="J177" s="75"/>
      <c r="K177" s="74"/>
      <c r="L177" s="75">
        <v>0.6</v>
      </c>
      <c r="M177" s="74">
        <v>7.5100000000000007</v>
      </c>
      <c r="N177" s="76"/>
      <c r="O177" s="25">
        <f>F177</f>
        <v>0.6</v>
      </c>
      <c r="P177" s="25">
        <f>G177</f>
        <v>7.5100000000000007</v>
      </c>
      <c r="Q177" s="25">
        <f>H177</f>
        <v>0</v>
      </c>
      <c r="R177" s="25">
        <f>I177</f>
        <v>0</v>
      </c>
      <c r="S177" s="25">
        <f>J177</f>
        <v>0</v>
      </c>
      <c r="T177" s="25">
        <f>K177</f>
        <v>0</v>
      </c>
      <c r="U177" s="25">
        <f>L177</f>
        <v>0.6</v>
      </c>
      <c r="V177" s="25">
        <f>M177</f>
        <v>7.5100000000000007</v>
      </c>
    </row>
    <row r="178" spans="1:22" s="26" customFormat="1" ht="25.5" x14ac:dyDescent="0.2">
      <c r="A178" s="70">
        <v>119</v>
      </c>
      <c r="B178" s="71"/>
      <c r="C178" s="72" t="s">
        <v>540</v>
      </c>
      <c r="D178" s="73" t="s">
        <v>403</v>
      </c>
      <c r="E178" s="74" t="s">
        <v>541</v>
      </c>
      <c r="F178" s="75">
        <v>10000</v>
      </c>
      <c r="G178" s="74">
        <v>3168</v>
      </c>
      <c r="H178" s="75"/>
      <c r="I178" s="74"/>
      <c r="J178" s="75"/>
      <c r="K178" s="74"/>
      <c r="L178" s="75">
        <v>10000</v>
      </c>
      <c r="M178" s="74">
        <v>3168</v>
      </c>
      <c r="N178" s="76"/>
      <c r="O178" s="25">
        <f>F178</f>
        <v>10000</v>
      </c>
      <c r="P178" s="25">
        <f>G178</f>
        <v>3168</v>
      </c>
      <c r="Q178" s="25">
        <f>H178</f>
        <v>0</v>
      </c>
      <c r="R178" s="25">
        <f>I178</f>
        <v>0</v>
      </c>
      <c r="S178" s="25">
        <f>J178</f>
        <v>0</v>
      </c>
      <c r="T178" s="25">
        <f>K178</f>
        <v>0</v>
      </c>
      <c r="U178" s="25">
        <f>L178</f>
        <v>10000</v>
      </c>
      <c r="V178" s="25">
        <f>M178</f>
        <v>3168</v>
      </c>
    </row>
    <row r="179" spans="1:22" s="26" customFormat="1" ht="102" x14ac:dyDescent="0.2">
      <c r="A179" s="70">
        <v>120</v>
      </c>
      <c r="B179" s="71"/>
      <c r="C179" s="72" t="s">
        <v>542</v>
      </c>
      <c r="D179" s="73" t="s">
        <v>403</v>
      </c>
      <c r="E179" s="74" t="s">
        <v>543</v>
      </c>
      <c r="F179" s="75">
        <v>4790</v>
      </c>
      <c r="G179" s="74">
        <v>13530.810000000001</v>
      </c>
      <c r="H179" s="75"/>
      <c r="I179" s="74"/>
      <c r="J179" s="75">
        <v>1230</v>
      </c>
      <c r="K179" s="74">
        <v>3474.5</v>
      </c>
      <c r="L179" s="75">
        <v>3560</v>
      </c>
      <c r="M179" s="74">
        <v>10056.310000000001</v>
      </c>
      <c r="N179" s="76"/>
      <c r="O179" s="25">
        <f>F179</f>
        <v>4790</v>
      </c>
      <c r="P179" s="25">
        <f>G179</f>
        <v>13530.810000000001</v>
      </c>
      <c r="Q179" s="25">
        <f>H179</f>
        <v>0</v>
      </c>
      <c r="R179" s="25">
        <f>I179</f>
        <v>0</v>
      </c>
      <c r="S179" s="25">
        <f>J179</f>
        <v>1230</v>
      </c>
      <c r="T179" s="25">
        <f>K179</f>
        <v>3474.5</v>
      </c>
      <c r="U179" s="25">
        <f>L179</f>
        <v>3560</v>
      </c>
      <c r="V179" s="25">
        <f>M179</f>
        <v>10056.310000000001</v>
      </c>
    </row>
    <row r="180" spans="1:22" s="17" customFormat="1" ht="13.5" customHeight="1" thickBot="1" x14ac:dyDescent="0.25">
      <c r="H180" s="17" t="s">
        <v>1038</v>
      </c>
    </row>
    <row r="181" spans="1:22" s="17" customFormat="1" ht="26.25" customHeight="1" x14ac:dyDescent="0.2">
      <c r="A181" s="95" t="s">
        <v>139</v>
      </c>
      <c r="B181" s="98" t="s">
        <v>140</v>
      </c>
      <c r="C181" s="98" t="s">
        <v>32</v>
      </c>
      <c r="D181" s="99" t="s">
        <v>141</v>
      </c>
      <c r="E181" s="98" t="s">
        <v>142</v>
      </c>
      <c r="F181" s="98" t="s">
        <v>294</v>
      </c>
      <c r="G181" s="98"/>
      <c r="H181" s="98" t="s">
        <v>295</v>
      </c>
      <c r="I181" s="98"/>
      <c r="J181" s="98"/>
      <c r="K181" s="98"/>
      <c r="L181" s="98" t="s">
        <v>296</v>
      </c>
      <c r="M181" s="98"/>
      <c r="N181" s="86" t="s">
        <v>146</v>
      </c>
    </row>
    <row r="182" spans="1:22" s="17" customFormat="1" ht="12.75" customHeight="1" x14ac:dyDescent="0.2">
      <c r="A182" s="96"/>
      <c r="B182" s="89"/>
      <c r="C182" s="89"/>
      <c r="D182" s="100"/>
      <c r="E182" s="89"/>
      <c r="F182" s="89" t="s">
        <v>147</v>
      </c>
      <c r="G182" s="89" t="s">
        <v>148</v>
      </c>
      <c r="H182" s="89" t="s">
        <v>149</v>
      </c>
      <c r="I182" s="89"/>
      <c r="J182" s="91" t="s">
        <v>150</v>
      </c>
      <c r="K182" s="92"/>
      <c r="L182" s="93" t="s">
        <v>147</v>
      </c>
      <c r="M182" s="93" t="s">
        <v>148</v>
      </c>
      <c r="N182" s="87"/>
    </row>
    <row r="183" spans="1:22" s="17" customFormat="1" ht="13.5" customHeight="1" thickBot="1" x14ac:dyDescent="0.25">
      <c r="A183" s="97"/>
      <c r="B183" s="90"/>
      <c r="C183" s="90"/>
      <c r="D183" s="101"/>
      <c r="E183" s="90"/>
      <c r="F183" s="90"/>
      <c r="G183" s="90"/>
      <c r="H183" s="19" t="s">
        <v>147</v>
      </c>
      <c r="I183" s="19" t="s">
        <v>148</v>
      </c>
      <c r="J183" s="19" t="s">
        <v>147</v>
      </c>
      <c r="K183" s="19" t="s">
        <v>148</v>
      </c>
      <c r="L183" s="94"/>
      <c r="M183" s="94"/>
      <c r="N183" s="88"/>
    </row>
    <row r="184" spans="1:22" s="26" customFormat="1" ht="63.75" x14ac:dyDescent="0.2">
      <c r="A184" s="70">
        <v>121</v>
      </c>
      <c r="B184" s="71"/>
      <c r="C184" s="72" t="s">
        <v>544</v>
      </c>
      <c r="D184" s="73" t="s">
        <v>305</v>
      </c>
      <c r="E184" s="74" t="s">
        <v>545</v>
      </c>
      <c r="F184" s="75">
        <v>15.9</v>
      </c>
      <c r="G184" s="74">
        <v>396.42</v>
      </c>
      <c r="H184" s="75"/>
      <c r="I184" s="74"/>
      <c r="J184" s="75"/>
      <c r="K184" s="74"/>
      <c r="L184" s="75">
        <v>15.9</v>
      </c>
      <c r="M184" s="74">
        <v>396.42</v>
      </c>
      <c r="N184" s="76"/>
      <c r="O184" s="25">
        <f>F184</f>
        <v>15.9</v>
      </c>
      <c r="P184" s="25">
        <f>G184</f>
        <v>396.42</v>
      </c>
      <c r="Q184" s="25">
        <f>H184</f>
        <v>0</v>
      </c>
      <c r="R184" s="25">
        <f>I184</f>
        <v>0</v>
      </c>
      <c r="S184" s="25">
        <f>J184</f>
        <v>0</v>
      </c>
      <c r="T184" s="25">
        <f>K184</f>
        <v>0</v>
      </c>
      <c r="U184" s="25">
        <f>L184</f>
        <v>15.9</v>
      </c>
      <c r="V184" s="25">
        <f>M184</f>
        <v>396.42</v>
      </c>
    </row>
    <row r="185" spans="1:22" s="26" customFormat="1" ht="51" x14ac:dyDescent="0.2">
      <c r="A185" s="70">
        <v>122</v>
      </c>
      <c r="B185" s="71"/>
      <c r="C185" s="72" t="s">
        <v>546</v>
      </c>
      <c r="D185" s="73" t="s">
        <v>315</v>
      </c>
      <c r="E185" s="74" t="s">
        <v>547</v>
      </c>
      <c r="F185" s="75">
        <v>14</v>
      </c>
      <c r="G185" s="74">
        <v>535.28</v>
      </c>
      <c r="H185" s="75"/>
      <c r="I185" s="74"/>
      <c r="J185" s="75"/>
      <c r="K185" s="74"/>
      <c r="L185" s="75">
        <v>14</v>
      </c>
      <c r="M185" s="74">
        <v>535.28</v>
      </c>
      <c r="N185" s="76"/>
      <c r="O185" s="25">
        <f>F185</f>
        <v>14</v>
      </c>
      <c r="P185" s="25">
        <f>G185</f>
        <v>535.28</v>
      </c>
      <c r="Q185" s="25">
        <f>H185</f>
        <v>0</v>
      </c>
      <c r="R185" s="25">
        <f>I185</f>
        <v>0</v>
      </c>
      <c r="S185" s="25">
        <f>J185</f>
        <v>0</v>
      </c>
      <c r="T185" s="25">
        <f>K185</f>
        <v>0</v>
      </c>
      <c r="U185" s="25">
        <f>L185</f>
        <v>14</v>
      </c>
      <c r="V185" s="25">
        <f>M185</f>
        <v>535.28</v>
      </c>
    </row>
    <row r="186" spans="1:22" s="26" customFormat="1" x14ac:dyDescent="0.2">
      <c r="A186" s="70">
        <v>123</v>
      </c>
      <c r="B186" s="71"/>
      <c r="C186" s="72" t="s">
        <v>548</v>
      </c>
      <c r="D186" s="73" t="s">
        <v>549</v>
      </c>
      <c r="E186" s="74" t="s">
        <v>550</v>
      </c>
      <c r="F186" s="75">
        <v>2250</v>
      </c>
      <c r="G186" s="74">
        <v>7425</v>
      </c>
      <c r="H186" s="75"/>
      <c r="I186" s="74"/>
      <c r="J186" s="75">
        <v>50</v>
      </c>
      <c r="K186" s="74">
        <v>165</v>
      </c>
      <c r="L186" s="75">
        <v>2200</v>
      </c>
      <c r="M186" s="74">
        <v>7260</v>
      </c>
      <c r="N186" s="76"/>
      <c r="O186" s="25">
        <f>F186</f>
        <v>2250</v>
      </c>
      <c r="P186" s="25">
        <f>G186</f>
        <v>7425</v>
      </c>
      <c r="Q186" s="25">
        <f>H186</f>
        <v>0</v>
      </c>
      <c r="R186" s="25">
        <f>I186</f>
        <v>0</v>
      </c>
      <c r="S186" s="25">
        <f>J186</f>
        <v>50</v>
      </c>
      <c r="T186" s="25">
        <f>K186</f>
        <v>165</v>
      </c>
      <c r="U186" s="25">
        <f>L186</f>
        <v>2200</v>
      </c>
      <c r="V186" s="25">
        <f>M186</f>
        <v>7260</v>
      </c>
    </row>
    <row r="187" spans="1:22" s="26" customFormat="1" ht="63.75" x14ac:dyDescent="0.2">
      <c r="A187" s="70">
        <v>124</v>
      </c>
      <c r="B187" s="71"/>
      <c r="C187" s="72" t="s">
        <v>551</v>
      </c>
      <c r="D187" s="73" t="s">
        <v>305</v>
      </c>
      <c r="E187" s="74" t="s">
        <v>552</v>
      </c>
      <c r="F187" s="75">
        <v>10</v>
      </c>
      <c r="G187" s="74">
        <v>2023.6000000000001</v>
      </c>
      <c r="H187" s="75"/>
      <c r="I187" s="74"/>
      <c r="J187" s="75"/>
      <c r="K187" s="74"/>
      <c r="L187" s="75">
        <v>10</v>
      </c>
      <c r="M187" s="74">
        <v>2023.6000000000001</v>
      </c>
      <c r="N187" s="76"/>
      <c r="O187" s="25">
        <f>F187</f>
        <v>10</v>
      </c>
      <c r="P187" s="25">
        <f>G187</f>
        <v>2023.6000000000001</v>
      </c>
      <c r="Q187" s="25">
        <f>H187</f>
        <v>0</v>
      </c>
      <c r="R187" s="25">
        <f>I187</f>
        <v>0</v>
      </c>
      <c r="S187" s="25">
        <f>J187</f>
        <v>0</v>
      </c>
      <c r="T187" s="25">
        <f>K187</f>
        <v>0</v>
      </c>
      <c r="U187" s="25">
        <f>L187</f>
        <v>10</v>
      </c>
      <c r="V187" s="25">
        <f>M187</f>
        <v>2023.6000000000001</v>
      </c>
    </row>
    <row r="188" spans="1:22" s="26" customFormat="1" ht="63.75" x14ac:dyDescent="0.2">
      <c r="A188" s="70">
        <v>125</v>
      </c>
      <c r="B188" s="71"/>
      <c r="C188" s="72" t="s">
        <v>553</v>
      </c>
      <c r="D188" s="73" t="s">
        <v>305</v>
      </c>
      <c r="E188" s="74" t="s">
        <v>554</v>
      </c>
      <c r="F188" s="75">
        <v>6</v>
      </c>
      <c r="G188" s="74">
        <v>1214.1100000000001</v>
      </c>
      <c r="H188" s="75"/>
      <c r="I188" s="74"/>
      <c r="J188" s="75"/>
      <c r="K188" s="74"/>
      <c r="L188" s="75">
        <v>6</v>
      </c>
      <c r="M188" s="74">
        <v>1214.1100000000001</v>
      </c>
      <c r="N188" s="76"/>
      <c r="O188" s="25">
        <f>F188</f>
        <v>6</v>
      </c>
      <c r="P188" s="25">
        <f>G188</f>
        <v>1214.1100000000001</v>
      </c>
      <c r="Q188" s="25">
        <f>H188</f>
        <v>0</v>
      </c>
      <c r="R188" s="25">
        <f>I188</f>
        <v>0</v>
      </c>
      <c r="S188" s="25">
        <f>J188</f>
        <v>0</v>
      </c>
      <c r="T188" s="25">
        <f>K188</f>
        <v>0</v>
      </c>
      <c r="U188" s="25">
        <f>L188</f>
        <v>6</v>
      </c>
      <c r="V188" s="25">
        <f>M188</f>
        <v>1214.1100000000001</v>
      </c>
    </row>
    <row r="189" spans="1:22" s="26" customFormat="1" ht="63.75" x14ac:dyDescent="0.2">
      <c r="A189" s="70">
        <v>126</v>
      </c>
      <c r="B189" s="71"/>
      <c r="C189" s="72" t="s">
        <v>555</v>
      </c>
      <c r="D189" s="73" t="s">
        <v>305</v>
      </c>
      <c r="E189" s="74" t="s">
        <v>556</v>
      </c>
      <c r="F189" s="75">
        <v>24</v>
      </c>
      <c r="G189" s="74">
        <v>696.24</v>
      </c>
      <c r="H189" s="75"/>
      <c r="I189" s="74"/>
      <c r="J189" s="75">
        <v>2</v>
      </c>
      <c r="K189" s="74">
        <v>58.02</v>
      </c>
      <c r="L189" s="75">
        <v>22</v>
      </c>
      <c r="M189" s="74">
        <v>638.22</v>
      </c>
      <c r="N189" s="76"/>
      <c r="O189" s="25">
        <f>F189</f>
        <v>24</v>
      </c>
      <c r="P189" s="25">
        <f>G189</f>
        <v>696.24</v>
      </c>
      <c r="Q189" s="25">
        <f>H189</f>
        <v>0</v>
      </c>
      <c r="R189" s="25">
        <f>I189</f>
        <v>0</v>
      </c>
      <c r="S189" s="25">
        <f>J189</f>
        <v>2</v>
      </c>
      <c r="T189" s="25">
        <f>K189</f>
        <v>58.02</v>
      </c>
      <c r="U189" s="25">
        <f>L189</f>
        <v>22</v>
      </c>
      <c r="V189" s="25">
        <f>M189</f>
        <v>638.22</v>
      </c>
    </row>
    <row r="190" spans="1:22" s="26" customFormat="1" ht="38.25" x14ac:dyDescent="0.2">
      <c r="A190" s="70">
        <v>127</v>
      </c>
      <c r="B190" s="71"/>
      <c r="C190" s="72" t="s">
        <v>557</v>
      </c>
      <c r="D190" s="73" t="s">
        <v>300</v>
      </c>
      <c r="E190" s="74" t="s">
        <v>558</v>
      </c>
      <c r="F190" s="75">
        <v>5</v>
      </c>
      <c r="G190" s="74">
        <v>91.4</v>
      </c>
      <c r="H190" s="75"/>
      <c r="I190" s="74"/>
      <c r="J190" s="75"/>
      <c r="K190" s="74"/>
      <c r="L190" s="75">
        <v>5</v>
      </c>
      <c r="M190" s="74">
        <v>91.4</v>
      </c>
      <c r="N190" s="76"/>
      <c r="O190" s="25">
        <f>F190</f>
        <v>5</v>
      </c>
      <c r="P190" s="25">
        <f>G190</f>
        <v>91.4</v>
      </c>
      <c r="Q190" s="25">
        <f>H190</f>
        <v>0</v>
      </c>
      <c r="R190" s="25">
        <f>I190</f>
        <v>0</v>
      </c>
      <c r="S190" s="25">
        <f>J190</f>
        <v>0</v>
      </c>
      <c r="T190" s="25">
        <f>K190</f>
        <v>0</v>
      </c>
      <c r="U190" s="25">
        <f>L190</f>
        <v>5</v>
      </c>
      <c r="V190" s="25">
        <f>M190</f>
        <v>91.4</v>
      </c>
    </row>
    <row r="191" spans="1:22" s="26" customFormat="1" x14ac:dyDescent="0.2">
      <c r="A191" s="70">
        <v>128</v>
      </c>
      <c r="B191" s="71"/>
      <c r="C191" s="72" t="s">
        <v>559</v>
      </c>
      <c r="D191" s="73" t="s">
        <v>329</v>
      </c>
      <c r="E191" s="74">
        <v>2750</v>
      </c>
      <c r="F191" s="75">
        <v>6.6000000000000003E-2</v>
      </c>
      <c r="G191" s="74">
        <v>181.5</v>
      </c>
      <c r="H191" s="75"/>
      <c r="I191" s="74"/>
      <c r="J191" s="75"/>
      <c r="K191" s="74"/>
      <c r="L191" s="75">
        <v>6.6000000000000003E-2</v>
      </c>
      <c r="M191" s="74">
        <v>181.5</v>
      </c>
      <c r="N191" s="76"/>
      <c r="O191" s="25">
        <f>F191</f>
        <v>6.6000000000000003E-2</v>
      </c>
      <c r="P191" s="25">
        <f>G191</f>
        <v>181.5</v>
      </c>
      <c r="Q191" s="25">
        <f>H191</f>
        <v>0</v>
      </c>
      <c r="R191" s="25">
        <f>I191</f>
        <v>0</v>
      </c>
      <c r="S191" s="25">
        <f>J191</f>
        <v>0</v>
      </c>
      <c r="T191" s="25">
        <f>K191</f>
        <v>0</v>
      </c>
      <c r="U191" s="25">
        <f>L191</f>
        <v>6.6000000000000003E-2</v>
      </c>
      <c r="V191" s="25">
        <f>M191</f>
        <v>181.5</v>
      </c>
    </row>
    <row r="192" spans="1:22" s="26" customFormat="1" ht="38.25" x14ac:dyDescent="0.2">
      <c r="A192" s="70">
        <v>129</v>
      </c>
      <c r="B192" s="71"/>
      <c r="C192" s="72" t="s">
        <v>560</v>
      </c>
      <c r="D192" s="73" t="s">
        <v>300</v>
      </c>
      <c r="E192" s="74" t="s">
        <v>561</v>
      </c>
      <c r="F192" s="75">
        <v>4</v>
      </c>
      <c r="G192" s="74">
        <v>48.84</v>
      </c>
      <c r="H192" s="75"/>
      <c r="I192" s="74"/>
      <c r="J192" s="75"/>
      <c r="K192" s="74"/>
      <c r="L192" s="75">
        <v>4</v>
      </c>
      <c r="M192" s="74">
        <v>48.84</v>
      </c>
      <c r="N192" s="76"/>
      <c r="O192" s="25">
        <f>F192</f>
        <v>4</v>
      </c>
      <c r="P192" s="25">
        <f>G192</f>
        <v>48.84</v>
      </c>
      <c r="Q192" s="25">
        <f>H192</f>
        <v>0</v>
      </c>
      <c r="R192" s="25">
        <f>I192</f>
        <v>0</v>
      </c>
      <c r="S192" s="25">
        <f>J192</f>
        <v>0</v>
      </c>
      <c r="T192" s="25">
        <f>K192</f>
        <v>0</v>
      </c>
      <c r="U192" s="25">
        <f>L192</f>
        <v>4</v>
      </c>
      <c r="V192" s="25">
        <f>M192</f>
        <v>48.84</v>
      </c>
    </row>
    <row r="193" spans="1:22" s="26" customFormat="1" ht="38.25" x14ac:dyDescent="0.2">
      <c r="A193" s="70">
        <v>130</v>
      </c>
      <c r="B193" s="71"/>
      <c r="C193" s="72" t="s">
        <v>562</v>
      </c>
      <c r="D193" s="73" t="s">
        <v>300</v>
      </c>
      <c r="E193" s="74" t="s">
        <v>563</v>
      </c>
      <c r="F193" s="75">
        <v>1</v>
      </c>
      <c r="G193" s="74">
        <v>12.4</v>
      </c>
      <c r="H193" s="75"/>
      <c r="I193" s="74"/>
      <c r="J193" s="75"/>
      <c r="K193" s="74"/>
      <c r="L193" s="75">
        <v>1</v>
      </c>
      <c r="M193" s="74">
        <v>12.4</v>
      </c>
      <c r="N193" s="76"/>
      <c r="O193" s="25">
        <f>F193</f>
        <v>1</v>
      </c>
      <c r="P193" s="25">
        <f>G193</f>
        <v>12.4</v>
      </c>
      <c r="Q193" s="25">
        <f>H193</f>
        <v>0</v>
      </c>
      <c r="R193" s="25">
        <f>I193</f>
        <v>0</v>
      </c>
      <c r="S193" s="25">
        <f>J193</f>
        <v>0</v>
      </c>
      <c r="T193" s="25">
        <f>K193</f>
        <v>0</v>
      </c>
      <c r="U193" s="25">
        <f>L193</f>
        <v>1</v>
      </c>
      <c r="V193" s="25">
        <f>M193</f>
        <v>12.4</v>
      </c>
    </row>
    <row r="194" spans="1:22" s="26" customFormat="1" ht="63.75" x14ac:dyDescent="0.2">
      <c r="A194" s="70">
        <v>131</v>
      </c>
      <c r="B194" s="71"/>
      <c r="C194" s="72" t="s">
        <v>564</v>
      </c>
      <c r="D194" s="73" t="s">
        <v>300</v>
      </c>
      <c r="E194" s="74" t="s">
        <v>565</v>
      </c>
      <c r="F194" s="75">
        <v>10</v>
      </c>
      <c r="G194" s="74">
        <v>186</v>
      </c>
      <c r="H194" s="75"/>
      <c r="I194" s="74"/>
      <c r="J194" s="75"/>
      <c r="K194" s="74"/>
      <c r="L194" s="75">
        <v>10</v>
      </c>
      <c r="M194" s="74">
        <v>186</v>
      </c>
      <c r="N194" s="76"/>
      <c r="O194" s="25">
        <f>F194</f>
        <v>10</v>
      </c>
      <c r="P194" s="25">
        <f>G194</f>
        <v>186</v>
      </c>
      <c r="Q194" s="25">
        <f>H194</f>
        <v>0</v>
      </c>
      <c r="R194" s="25">
        <f>I194</f>
        <v>0</v>
      </c>
      <c r="S194" s="25">
        <f>J194</f>
        <v>0</v>
      </c>
      <c r="T194" s="25">
        <f>K194</f>
        <v>0</v>
      </c>
      <c r="U194" s="25">
        <f>L194</f>
        <v>10</v>
      </c>
      <c r="V194" s="25">
        <f>M194</f>
        <v>186</v>
      </c>
    </row>
    <row r="195" spans="1:22" s="17" customFormat="1" ht="13.5" customHeight="1" thickBot="1" x14ac:dyDescent="0.25">
      <c r="H195" s="17" t="s">
        <v>1039</v>
      </c>
    </row>
    <row r="196" spans="1:22" s="17" customFormat="1" ht="26.25" customHeight="1" x14ac:dyDescent="0.2">
      <c r="A196" s="95" t="s">
        <v>139</v>
      </c>
      <c r="B196" s="98" t="s">
        <v>140</v>
      </c>
      <c r="C196" s="98" t="s">
        <v>32</v>
      </c>
      <c r="D196" s="99" t="s">
        <v>141</v>
      </c>
      <c r="E196" s="98" t="s">
        <v>142</v>
      </c>
      <c r="F196" s="98" t="s">
        <v>294</v>
      </c>
      <c r="G196" s="98"/>
      <c r="H196" s="98" t="s">
        <v>295</v>
      </c>
      <c r="I196" s="98"/>
      <c r="J196" s="98"/>
      <c r="K196" s="98"/>
      <c r="L196" s="98" t="s">
        <v>296</v>
      </c>
      <c r="M196" s="98"/>
      <c r="N196" s="86" t="s">
        <v>146</v>
      </c>
    </row>
    <row r="197" spans="1:22" s="17" customFormat="1" ht="12.75" customHeight="1" x14ac:dyDescent="0.2">
      <c r="A197" s="96"/>
      <c r="B197" s="89"/>
      <c r="C197" s="89"/>
      <c r="D197" s="100"/>
      <c r="E197" s="89"/>
      <c r="F197" s="89" t="s">
        <v>147</v>
      </c>
      <c r="G197" s="89" t="s">
        <v>148</v>
      </c>
      <c r="H197" s="89" t="s">
        <v>149</v>
      </c>
      <c r="I197" s="89"/>
      <c r="J197" s="91" t="s">
        <v>150</v>
      </c>
      <c r="K197" s="92"/>
      <c r="L197" s="93" t="s">
        <v>147</v>
      </c>
      <c r="M197" s="93" t="s">
        <v>148</v>
      </c>
      <c r="N197" s="87"/>
    </row>
    <row r="198" spans="1:22" s="17" customFormat="1" ht="13.5" customHeight="1" thickBot="1" x14ac:dyDescent="0.25">
      <c r="A198" s="97"/>
      <c r="B198" s="90"/>
      <c r="C198" s="90"/>
      <c r="D198" s="101"/>
      <c r="E198" s="90"/>
      <c r="F198" s="90"/>
      <c r="G198" s="90"/>
      <c r="H198" s="19" t="s">
        <v>147</v>
      </c>
      <c r="I198" s="19" t="s">
        <v>148</v>
      </c>
      <c r="J198" s="19" t="s">
        <v>147</v>
      </c>
      <c r="K198" s="19" t="s">
        <v>148</v>
      </c>
      <c r="L198" s="94"/>
      <c r="M198" s="94"/>
      <c r="N198" s="88"/>
    </row>
    <row r="199" spans="1:22" s="26" customFormat="1" ht="51" x14ac:dyDescent="0.2">
      <c r="A199" s="70">
        <v>132</v>
      </c>
      <c r="B199" s="71"/>
      <c r="C199" s="72" t="s">
        <v>566</v>
      </c>
      <c r="D199" s="73" t="s">
        <v>300</v>
      </c>
      <c r="E199" s="74" t="s">
        <v>567</v>
      </c>
      <c r="F199" s="75">
        <v>30</v>
      </c>
      <c r="G199" s="74">
        <v>225.9</v>
      </c>
      <c r="H199" s="75"/>
      <c r="I199" s="74"/>
      <c r="J199" s="75"/>
      <c r="K199" s="74"/>
      <c r="L199" s="75">
        <v>30</v>
      </c>
      <c r="M199" s="74">
        <v>225.9</v>
      </c>
      <c r="N199" s="76"/>
      <c r="O199" s="25">
        <f>F199</f>
        <v>30</v>
      </c>
      <c r="P199" s="25">
        <f>G199</f>
        <v>225.9</v>
      </c>
      <c r="Q199" s="25">
        <f>H199</f>
        <v>0</v>
      </c>
      <c r="R199" s="25">
        <f>I199</f>
        <v>0</v>
      </c>
      <c r="S199" s="25">
        <f>J199</f>
        <v>0</v>
      </c>
      <c r="T199" s="25">
        <f>K199</f>
        <v>0</v>
      </c>
      <c r="U199" s="25">
        <f>L199</f>
        <v>30</v>
      </c>
      <c r="V199" s="25">
        <f>M199</f>
        <v>225.9</v>
      </c>
    </row>
    <row r="200" spans="1:22" s="26" customFormat="1" ht="25.5" x14ac:dyDescent="0.2">
      <c r="A200" s="70">
        <v>133</v>
      </c>
      <c r="B200" s="71"/>
      <c r="C200" s="72" t="s">
        <v>568</v>
      </c>
      <c r="D200" s="73" t="s">
        <v>300</v>
      </c>
      <c r="E200" s="74" t="s">
        <v>569</v>
      </c>
      <c r="F200" s="75">
        <v>38</v>
      </c>
      <c r="G200" s="74">
        <v>183.54000000000002</v>
      </c>
      <c r="H200" s="75"/>
      <c r="I200" s="74"/>
      <c r="J200" s="75">
        <v>3</v>
      </c>
      <c r="K200" s="74">
        <v>14.49</v>
      </c>
      <c r="L200" s="75">
        <v>35</v>
      </c>
      <c r="M200" s="74">
        <v>169.05</v>
      </c>
      <c r="N200" s="76"/>
      <c r="O200" s="25">
        <f>F200</f>
        <v>38</v>
      </c>
      <c r="P200" s="25">
        <f>G200</f>
        <v>183.54000000000002</v>
      </c>
      <c r="Q200" s="25">
        <f>H200</f>
        <v>0</v>
      </c>
      <c r="R200" s="25">
        <f>I200</f>
        <v>0</v>
      </c>
      <c r="S200" s="25">
        <f>J200</f>
        <v>3</v>
      </c>
      <c r="T200" s="25">
        <f>K200</f>
        <v>14.49</v>
      </c>
      <c r="U200" s="25">
        <f>L200</f>
        <v>35</v>
      </c>
      <c r="V200" s="25">
        <f>M200</f>
        <v>169.05</v>
      </c>
    </row>
    <row r="201" spans="1:22" s="26" customFormat="1" ht="51" x14ac:dyDescent="0.2">
      <c r="A201" s="70">
        <v>134</v>
      </c>
      <c r="B201" s="71"/>
      <c r="C201" s="72" t="s">
        <v>570</v>
      </c>
      <c r="D201" s="73" t="s">
        <v>403</v>
      </c>
      <c r="E201" s="74">
        <v>162</v>
      </c>
      <c r="F201" s="75">
        <v>216</v>
      </c>
      <c r="G201" s="74">
        <v>34992</v>
      </c>
      <c r="H201" s="75"/>
      <c r="I201" s="74"/>
      <c r="J201" s="75">
        <v>48</v>
      </c>
      <c r="K201" s="74">
        <v>7776</v>
      </c>
      <c r="L201" s="75">
        <v>168</v>
      </c>
      <c r="M201" s="74">
        <v>27216</v>
      </c>
      <c r="N201" s="76"/>
      <c r="O201" s="25">
        <f>F201</f>
        <v>216</v>
      </c>
      <c r="P201" s="25">
        <f>G201</f>
        <v>34992</v>
      </c>
      <c r="Q201" s="25">
        <f>H201</f>
        <v>0</v>
      </c>
      <c r="R201" s="25">
        <f>I201</f>
        <v>0</v>
      </c>
      <c r="S201" s="25">
        <f>J201</f>
        <v>48</v>
      </c>
      <c r="T201" s="25">
        <f>K201</f>
        <v>7776</v>
      </c>
      <c r="U201" s="25">
        <f>L201</f>
        <v>168</v>
      </c>
      <c r="V201" s="25">
        <f>M201</f>
        <v>27216</v>
      </c>
    </row>
    <row r="202" spans="1:22" s="26" customFormat="1" ht="51" x14ac:dyDescent="0.2">
      <c r="A202" s="70">
        <v>135</v>
      </c>
      <c r="B202" s="71"/>
      <c r="C202" s="72" t="s">
        <v>571</v>
      </c>
      <c r="D202" s="73" t="s">
        <v>403</v>
      </c>
      <c r="E202" s="74" t="s">
        <v>572</v>
      </c>
      <c r="F202" s="75">
        <v>3</v>
      </c>
      <c r="G202" s="74">
        <v>480.6</v>
      </c>
      <c r="H202" s="75"/>
      <c r="I202" s="74"/>
      <c r="J202" s="75"/>
      <c r="K202" s="74"/>
      <c r="L202" s="75">
        <v>3</v>
      </c>
      <c r="M202" s="74">
        <v>480.6</v>
      </c>
      <c r="N202" s="76"/>
      <c r="O202" s="25">
        <f>F202</f>
        <v>3</v>
      </c>
      <c r="P202" s="25">
        <f>G202</f>
        <v>480.6</v>
      </c>
      <c r="Q202" s="25">
        <f>H202</f>
        <v>0</v>
      </c>
      <c r="R202" s="25">
        <f>I202</f>
        <v>0</v>
      </c>
      <c r="S202" s="25">
        <f>J202</f>
        <v>0</v>
      </c>
      <c r="T202" s="25">
        <f>K202</f>
        <v>0</v>
      </c>
      <c r="U202" s="25">
        <f>L202</f>
        <v>3</v>
      </c>
      <c r="V202" s="25">
        <f>M202</f>
        <v>480.6</v>
      </c>
    </row>
    <row r="203" spans="1:22" s="26" customFormat="1" x14ac:dyDescent="0.2">
      <c r="A203" s="70">
        <v>136</v>
      </c>
      <c r="B203" s="71"/>
      <c r="C203" s="72" t="s">
        <v>573</v>
      </c>
      <c r="D203" s="73" t="s">
        <v>403</v>
      </c>
      <c r="E203" s="74" t="s">
        <v>574</v>
      </c>
      <c r="F203" s="75">
        <v>5</v>
      </c>
      <c r="G203" s="74">
        <v>124</v>
      </c>
      <c r="H203" s="75"/>
      <c r="I203" s="74"/>
      <c r="J203" s="75"/>
      <c r="K203" s="74"/>
      <c r="L203" s="75">
        <v>5</v>
      </c>
      <c r="M203" s="74">
        <v>124</v>
      </c>
      <c r="N203" s="76"/>
      <c r="O203" s="25">
        <f>F203</f>
        <v>5</v>
      </c>
      <c r="P203" s="25">
        <f>G203</f>
        <v>124</v>
      </c>
      <c r="Q203" s="25">
        <f>H203</f>
        <v>0</v>
      </c>
      <c r="R203" s="25">
        <f>I203</f>
        <v>0</v>
      </c>
      <c r="S203" s="25">
        <f>J203</f>
        <v>0</v>
      </c>
      <c r="T203" s="25">
        <f>K203</f>
        <v>0</v>
      </c>
      <c r="U203" s="25">
        <f>L203</f>
        <v>5</v>
      </c>
      <c r="V203" s="25">
        <f>M203</f>
        <v>124</v>
      </c>
    </row>
    <row r="204" spans="1:22" s="26" customFormat="1" x14ac:dyDescent="0.2">
      <c r="A204" s="70">
        <v>137</v>
      </c>
      <c r="B204" s="71"/>
      <c r="C204" s="72" t="s">
        <v>575</v>
      </c>
      <c r="D204" s="73" t="s">
        <v>377</v>
      </c>
      <c r="E204" s="74" t="s">
        <v>576</v>
      </c>
      <c r="F204" s="75">
        <v>0.51600000000000001</v>
      </c>
      <c r="G204" s="74">
        <v>71.16</v>
      </c>
      <c r="H204" s="75"/>
      <c r="I204" s="74"/>
      <c r="J204" s="75"/>
      <c r="K204" s="74"/>
      <c r="L204" s="75">
        <v>0.51600000000000001</v>
      </c>
      <c r="M204" s="74">
        <v>71.16</v>
      </c>
      <c r="N204" s="76"/>
      <c r="O204" s="25">
        <f>F204</f>
        <v>0.51600000000000001</v>
      </c>
      <c r="P204" s="25">
        <f>G204</f>
        <v>71.16</v>
      </c>
      <c r="Q204" s="25">
        <f>H204</f>
        <v>0</v>
      </c>
      <c r="R204" s="25">
        <f>I204</f>
        <v>0</v>
      </c>
      <c r="S204" s="25">
        <f>J204</f>
        <v>0</v>
      </c>
      <c r="T204" s="25">
        <f>K204</f>
        <v>0</v>
      </c>
      <c r="U204" s="25">
        <f>L204</f>
        <v>0.51600000000000001</v>
      </c>
      <c r="V204" s="25">
        <f>M204</f>
        <v>71.16</v>
      </c>
    </row>
    <row r="205" spans="1:22" s="26" customFormat="1" ht="51" x14ac:dyDescent="0.2">
      <c r="A205" s="70">
        <v>138</v>
      </c>
      <c r="B205" s="71"/>
      <c r="C205" s="72" t="s">
        <v>577</v>
      </c>
      <c r="D205" s="73" t="s">
        <v>305</v>
      </c>
      <c r="E205" s="74" t="s">
        <v>578</v>
      </c>
      <c r="F205" s="75">
        <v>18</v>
      </c>
      <c r="G205" s="74">
        <v>238.68</v>
      </c>
      <c r="H205" s="75"/>
      <c r="I205" s="74"/>
      <c r="J205" s="75">
        <v>3</v>
      </c>
      <c r="K205" s="74">
        <v>39.78</v>
      </c>
      <c r="L205" s="75">
        <v>15</v>
      </c>
      <c r="M205" s="74">
        <v>198.9</v>
      </c>
      <c r="N205" s="76"/>
      <c r="O205" s="25">
        <f>F205</f>
        <v>18</v>
      </c>
      <c r="P205" s="25">
        <f>G205</f>
        <v>238.68</v>
      </c>
      <c r="Q205" s="25">
        <f>H205</f>
        <v>0</v>
      </c>
      <c r="R205" s="25">
        <f>I205</f>
        <v>0</v>
      </c>
      <c r="S205" s="25">
        <f>J205</f>
        <v>3</v>
      </c>
      <c r="T205" s="25">
        <f>K205</f>
        <v>39.78</v>
      </c>
      <c r="U205" s="25">
        <f>L205</f>
        <v>15</v>
      </c>
      <c r="V205" s="25">
        <f>M205</f>
        <v>198.9</v>
      </c>
    </row>
    <row r="206" spans="1:22" s="26" customFormat="1" ht="51" x14ac:dyDescent="0.2">
      <c r="A206" s="70">
        <v>139</v>
      </c>
      <c r="B206" s="71"/>
      <c r="C206" s="72" t="s">
        <v>579</v>
      </c>
      <c r="D206" s="73" t="s">
        <v>324</v>
      </c>
      <c r="E206" s="74" t="s">
        <v>580</v>
      </c>
      <c r="F206" s="75">
        <v>5</v>
      </c>
      <c r="G206" s="74">
        <v>179.5</v>
      </c>
      <c r="H206" s="75"/>
      <c r="I206" s="74"/>
      <c r="J206" s="75"/>
      <c r="K206" s="74"/>
      <c r="L206" s="75">
        <v>5</v>
      </c>
      <c r="M206" s="74">
        <v>179.5</v>
      </c>
      <c r="N206" s="76"/>
      <c r="O206" s="25">
        <f>F206</f>
        <v>5</v>
      </c>
      <c r="P206" s="25">
        <f>G206</f>
        <v>179.5</v>
      </c>
      <c r="Q206" s="25">
        <f>H206</f>
        <v>0</v>
      </c>
      <c r="R206" s="25">
        <f>I206</f>
        <v>0</v>
      </c>
      <c r="S206" s="25">
        <f>J206</f>
        <v>0</v>
      </c>
      <c r="T206" s="25">
        <f>K206</f>
        <v>0</v>
      </c>
      <c r="U206" s="25">
        <f>L206</f>
        <v>5</v>
      </c>
      <c r="V206" s="25">
        <f>M206</f>
        <v>179.5</v>
      </c>
    </row>
    <row r="207" spans="1:22" s="26" customFormat="1" ht="38.25" x14ac:dyDescent="0.2">
      <c r="A207" s="70">
        <v>140</v>
      </c>
      <c r="B207" s="71"/>
      <c r="C207" s="72" t="s">
        <v>581</v>
      </c>
      <c r="D207" s="73" t="s">
        <v>403</v>
      </c>
      <c r="E207" s="74" t="s">
        <v>582</v>
      </c>
      <c r="F207" s="75">
        <v>1890</v>
      </c>
      <c r="G207" s="74">
        <v>1474.2</v>
      </c>
      <c r="H207" s="75"/>
      <c r="I207" s="74"/>
      <c r="J207" s="75">
        <v>900</v>
      </c>
      <c r="K207" s="74">
        <v>702</v>
      </c>
      <c r="L207" s="75">
        <v>990</v>
      </c>
      <c r="M207" s="74">
        <v>772.2</v>
      </c>
      <c r="N207" s="76"/>
      <c r="O207" s="25">
        <f>F207</f>
        <v>1890</v>
      </c>
      <c r="P207" s="25">
        <f>G207</f>
        <v>1474.2</v>
      </c>
      <c r="Q207" s="25">
        <f>H207</f>
        <v>0</v>
      </c>
      <c r="R207" s="25">
        <f>I207</f>
        <v>0</v>
      </c>
      <c r="S207" s="25">
        <f>J207</f>
        <v>900</v>
      </c>
      <c r="T207" s="25">
        <f>K207</f>
        <v>702</v>
      </c>
      <c r="U207" s="25">
        <f>L207</f>
        <v>990</v>
      </c>
      <c r="V207" s="25">
        <f>M207</f>
        <v>772.2</v>
      </c>
    </row>
    <row r="208" spans="1:22" s="26" customFormat="1" x14ac:dyDescent="0.2">
      <c r="A208" s="70">
        <v>141</v>
      </c>
      <c r="B208" s="71"/>
      <c r="C208" s="72" t="s">
        <v>583</v>
      </c>
      <c r="D208" s="73" t="s">
        <v>377</v>
      </c>
      <c r="E208" s="74" t="s">
        <v>584</v>
      </c>
      <c r="F208" s="75">
        <v>0.1</v>
      </c>
      <c r="G208" s="74">
        <v>119.65</v>
      </c>
      <c r="H208" s="75"/>
      <c r="I208" s="74"/>
      <c r="J208" s="75"/>
      <c r="K208" s="74"/>
      <c r="L208" s="75">
        <v>0.1</v>
      </c>
      <c r="M208" s="74">
        <v>119.65</v>
      </c>
      <c r="N208" s="76"/>
      <c r="O208" s="25">
        <f>F208</f>
        <v>0.1</v>
      </c>
      <c r="P208" s="25">
        <f>G208</f>
        <v>119.65</v>
      </c>
      <c r="Q208" s="25">
        <f>H208</f>
        <v>0</v>
      </c>
      <c r="R208" s="25">
        <f>I208</f>
        <v>0</v>
      </c>
      <c r="S208" s="25">
        <f>J208</f>
        <v>0</v>
      </c>
      <c r="T208" s="25">
        <f>K208</f>
        <v>0</v>
      </c>
      <c r="U208" s="25">
        <f>L208</f>
        <v>0.1</v>
      </c>
      <c r="V208" s="25">
        <f>M208</f>
        <v>119.65</v>
      </c>
    </row>
    <row r="209" spans="1:22" s="26" customFormat="1" ht="38.25" x14ac:dyDescent="0.2">
      <c r="A209" s="70">
        <v>142</v>
      </c>
      <c r="B209" s="71"/>
      <c r="C209" s="72" t="s">
        <v>585</v>
      </c>
      <c r="D209" s="73" t="s">
        <v>300</v>
      </c>
      <c r="E209" s="74" t="s">
        <v>586</v>
      </c>
      <c r="F209" s="75">
        <v>2.6</v>
      </c>
      <c r="G209" s="74">
        <v>82.76</v>
      </c>
      <c r="H209" s="75"/>
      <c r="I209" s="74"/>
      <c r="J209" s="75">
        <v>2.6</v>
      </c>
      <c r="K209" s="74">
        <v>82.76</v>
      </c>
      <c r="L209" s="75"/>
      <c r="M209" s="74"/>
      <c r="N209" s="76"/>
      <c r="O209" s="25">
        <f>F209</f>
        <v>2.6</v>
      </c>
      <c r="P209" s="25">
        <f>G209</f>
        <v>82.76</v>
      </c>
      <c r="Q209" s="25">
        <f>H209</f>
        <v>0</v>
      </c>
      <c r="R209" s="25">
        <f>I209</f>
        <v>0</v>
      </c>
      <c r="S209" s="25">
        <f>J209</f>
        <v>2.6</v>
      </c>
      <c r="T209" s="25">
        <f>K209</f>
        <v>82.76</v>
      </c>
      <c r="U209" s="25">
        <f>L209</f>
        <v>0</v>
      </c>
      <c r="V209" s="25">
        <f>M209</f>
        <v>0</v>
      </c>
    </row>
    <row r="210" spans="1:22" s="26" customFormat="1" ht="63.75" x14ac:dyDescent="0.2">
      <c r="A210" s="70">
        <v>143</v>
      </c>
      <c r="B210" s="71"/>
      <c r="C210" s="72" t="s">
        <v>587</v>
      </c>
      <c r="D210" s="73" t="s">
        <v>305</v>
      </c>
      <c r="E210" s="74" t="s">
        <v>588</v>
      </c>
      <c r="F210" s="75">
        <v>2.5</v>
      </c>
      <c r="G210" s="74">
        <v>68.820000000000007</v>
      </c>
      <c r="H210" s="75"/>
      <c r="I210" s="74"/>
      <c r="J210" s="75">
        <v>1</v>
      </c>
      <c r="K210" s="74">
        <v>27.53</v>
      </c>
      <c r="L210" s="75">
        <v>1.5</v>
      </c>
      <c r="M210" s="74">
        <v>41.29</v>
      </c>
      <c r="N210" s="76"/>
      <c r="O210" s="25">
        <f>F210</f>
        <v>2.5</v>
      </c>
      <c r="P210" s="25">
        <f>G210</f>
        <v>68.820000000000007</v>
      </c>
      <c r="Q210" s="25">
        <f>H210</f>
        <v>0</v>
      </c>
      <c r="R210" s="25">
        <f>I210</f>
        <v>0</v>
      </c>
      <c r="S210" s="25">
        <f>J210</f>
        <v>1</v>
      </c>
      <c r="T210" s="25">
        <f>K210</f>
        <v>27.53</v>
      </c>
      <c r="U210" s="25">
        <f>L210</f>
        <v>1.5</v>
      </c>
      <c r="V210" s="25">
        <f>M210</f>
        <v>41.29</v>
      </c>
    </row>
    <row r="211" spans="1:22" s="26" customFormat="1" ht="38.25" x14ac:dyDescent="0.2">
      <c r="A211" s="70">
        <v>144</v>
      </c>
      <c r="B211" s="71"/>
      <c r="C211" s="72" t="s">
        <v>589</v>
      </c>
      <c r="D211" s="73" t="s">
        <v>300</v>
      </c>
      <c r="E211" s="74">
        <v>11</v>
      </c>
      <c r="F211" s="75">
        <v>4</v>
      </c>
      <c r="G211" s="74">
        <v>44</v>
      </c>
      <c r="H211" s="75"/>
      <c r="I211" s="74"/>
      <c r="J211" s="75"/>
      <c r="K211" s="74"/>
      <c r="L211" s="75">
        <v>4</v>
      </c>
      <c r="M211" s="74">
        <v>44</v>
      </c>
      <c r="N211" s="76"/>
      <c r="O211" s="25">
        <f>F211</f>
        <v>4</v>
      </c>
      <c r="P211" s="25">
        <f>G211</f>
        <v>44</v>
      </c>
      <c r="Q211" s="25">
        <f>H211</f>
        <v>0</v>
      </c>
      <c r="R211" s="25">
        <f>I211</f>
        <v>0</v>
      </c>
      <c r="S211" s="25">
        <f>J211</f>
        <v>0</v>
      </c>
      <c r="T211" s="25">
        <f>K211</f>
        <v>0</v>
      </c>
      <c r="U211" s="25">
        <f>L211</f>
        <v>4</v>
      </c>
      <c r="V211" s="25">
        <f>M211</f>
        <v>44</v>
      </c>
    </row>
    <row r="212" spans="1:22" s="17" customFormat="1" ht="13.5" customHeight="1" thickBot="1" x14ac:dyDescent="0.25">
      <c r="H212" s="17" t="s">
        <v>1040</v>
      </c>
    </row>
    <row r="213" spans="1:22" s="17" customFormat="1" ht="26.25" customHeight="1" x14ac:dyDescent="0.2">
      <c r="A213" s="95" t="s">
        <v>139</v>
      </c>
      <c r="B213" s="98" t="s">
        <v>140</v>
      </c>
      <c r="C213" s="98" t="s">
        <v>32</v>
      </c>
      <c r="D213" s="99" t="s">
        <v>141</v>
      </c>
      <c r="E213" s="98" t="s">
        <v>142</v>
      </c>
      <c r="F213" s="98" t="s">
        <v>294</v>
      </c>
      <c r="G213" s="98"/>
      <c r="H213" s="98" t="s">
        <v>295</v>
      </c>
      <c r="I213" s="98"/>
      <c r="J213" s="98"/>
      <c r="K213" s="98"/>
      <c r="L213" s="98" t="s">
        <v>296</v>
      </c>
      <c r="M213" s="98"/>
      <c r="N213" s="86" t="s">
        <v>146</v>
      </c>
    </row>
    <row r="214" spans="1:22" s="17" customFormat="1" ht="12.75" customHeight="1" x14ac:dyDescent="0.2">
      <c r="A214" s="96"/>
      <c r="B214" s="89"/>
      <c r="C214" s="89"/>
      <c r="D214" s="100"/>
      <c r="E214" s="89"/>
      <c r="F214" s="89" t="s">
        <v>147</v>
      </c>
      <c r="G214" s="89" t="s">
        <v>148</v>
      </c>
      <c r="H214" s="89" t="s">
        <v>149</v>
      </c>
      <c r="I214" s="89"/>
      <c r="J214" s="91" t="s">
        <v>150</v>
      </c>
      <c r="K214" s="92"/>
      <c r="L214" s="93" t="s">
        <v>147</v>
      </c>
      <c r="M214" s="93" t="s">
        <v>148</v>
      </c>
      <c r="N214" s="87"/>
    </row>
    <row r="215" spans="1:22" s="17" customFormat="1" ht="13.5" customHeight="1" thickBot="1" x14ac:dyDescent="0.25">
      <c r="A215" s="97"/>
      <c r="B215" s="90"/>
      <c r="C215" s="90"/>
      <c r="D215" s="101"/>
      <c r="E215" s="90"/>
      <c r="F215" s="90"/>
      <c r="G215" s="90"/>
      <c r="H215" s="19" t="s">
        <v>147</v>
      </c>
      <c r="I215" s="19" t="s">
        <v>148</v>
      </c>
      <c r="J215" s="19" t="s">
        <v>147</v>
      </c>
      <c r="K215" s="19" t="s">
        <v>148</v>
      </c>
      <c r="L215" s="94"/>
      <c r="M215" s="94"/>
      <c r="N215" s="88"/>
    </row>
    <row r="216" spans="1:22" s="26" customFormat="1" ht="51" x14ac:dyDescent="0.2">
      <c r="A216" s="70">
        <v>145</v>
      </c>
      <c r="B216" s="71"/>
      <c r="C216" s="72" t="s">
        <v>590</v>
      </c>
      <c r="D216" s="73" t="s">
        <v>324</v>
      </c>
      <c r="E216" s="74" t="s">
        <v>591</v>
      </c>
      <c r="F216" s="75">
        <v>173</v>
      </c>
      <c r="G216" s="74">
        <v>1399.5700000000002</v>
      </c>
      <c r="H216" s="75"/>
      <c r="I216" s="74"/>
      <c r="J216" s="75">
        <v>60</v>
      </c>
      <c r="K216" s="74">
        <v>485.40000000000003</v>
      </c>
      <c r="L216" s="75">
        <v>113</v>
      </c>
      <c r="M216" s="74">
        <v>914.17000000000007</v>
      </c>
      <c r="N216" s="76"/>
      <c r="O216" s="25">
        <f>F216</f>
        <v>173</v>
      </c>
      <c r="P216" s="25">
        <f>G216</f>
        <v>1399.5700000000002</v>
      </c>
      <c r="Q216" s="25">
        <f>H216</f>
        <v>0</v>
      </c>
      <c r="R216" s="25">
        <f>I216</f>
        <v>0</v>
      </c>
      <c r="S216" s="25">
        <f>J216</f>
        <v>60</v>
      </c>
      <c r="T216" s="25">
        <f>K216</f>
        <v>485.40000000000003</v>
      </c>
      <c r="U216" s="25">
        <f>L216</f>
        <v>113</v>
      </c>
      <c r="V216" s="25">
        <f>M216</f>
        <v>914.17000000000007</v>
      </c>
    </row>
    <row r="217" spans="1:22" s="26" customFormat="1" ht="51" x14ac:dyDescent="0.2">
      <c r="A217" s="70">
        <v>146</v>
      </c>
      <c r="B217" s="71"/>
      <c r="C217" s="72" t="s">
        <v>592</v>
      </c>
      <c r="D217" s="73" t="s">
        <v>300</v>
      </c>
      <c r="E217" s="74" t="s">
        <v>593</v>
      </c>
      <c r="F217" s="75">
        <v>28</v>
      </c>
      <c r="G217" s="74">
        <v>853.44</v>
      </c>
      <c r="H217" s="75"/>
      <c r="I217" s="74"/>
      <c r="J217" s="75"/>
      <c r="K217" s="74"/>
      <c r="L217" s="75">
        <v>28</v>
      </c>
      <c r="M217" s="74">
        <v>853.44</v>
      </c>
      <c r="N217" s="76"/>
      <c r="O217" s="25">
        <f>F217</f>
        <v>28</v>
      </c>
      <c r="P217" s="25">
        <f>G217</f>
        <v>853.44</v>
      </c>
      <c r="Q217" s="25">
        <f>H217</f>
        <v>0</v>
      </c>
      <c r="R217" s="25">
        <f>I217</f>
        <v>0</v>
      </c>
      <c r="S217" s="25">
        <f>J217</f>
        <v>0</v>
      </c>
      <c r="T217" s="25">
        <f>K217</f>
        <v>0</v>
      </c>
      <c r="U217" s="25">
        <f>L217</f>
        <v>28</v>
      </c>
      <c r="V217" s="25">
        <f>M217</f>
        <v>853.44</v>
      </c>
    </row>
    <row r="218" spans="1:22" s="26" customFormat="1" ht="38.25" x14ac:dyDescent="0.2">
      <c r="A218" s="70">
        <v>147</v>
      </c>
      <c r="B218" s="71"/>
      <c r="C218" s="72" t="s">
        <v>594</v>
      </c>
      <c r="D218" s="73" t="s">
        <v>595</v>
      </c>
      <c r="E218" s="74" t="s">
        <v>596</v>
      </c>
      <c r="F218" s="75">
        <v>136</v>
      </c>
      <c r="G218" s="74">
        <v>8013.1200000000008</v>
      </c>
      <c r="H218" s="75"/>
      <c r="I218" s="74"/>
      <c r="J218" s="75"/>
      <c r="K218" s="74"/>
      <c r="L218" s="75">
        <v>136</v>
      </c>
      <c r="M218" s="74">
        <v>8013.1200000000008</v>
      </c>
      <c r="N218" s="76"/>
      <c r="O218" s="25">
        <f>F218</f>
        <v>136</v>
      </c>
      <c r="P218" s="25">
        <f>G218</f>
        <v>8013.1200000000008</v>
      </c>
      <c r="Q218" s="25">
        <f>H218</f>
        <v>0</v>
      </c>
      <c r="R218" s="25">
        <f>I218</f>
        <v>0</v>
      </c>
      <c r="S218" s="25">
        <f>J218</f>
        <v>0</v>
      </c>
      <c r="T218" s="25">
        <f>K218</f>
        <v>0</v>
      </c>
      <c r="U218" s="25">
        <f>L218</f>
        <v>136</v>
      </c>
      <c r="V218" s="25">
        <f>M218</f>
        <v>8013.1200000000008</v>
      </c>
    </row>
    <row r="219" spans="1:22" s="26" customFormat="1" ht="51" x14ac:dyDescent="0.2">
      <c r="A219" s="70">
        <v>148</v>
      </c>
      <c r="B219" s="71"/>
      <c r="C219" s="72" t="s">
        <v>597</v>
      </c>
      <c r="D219" s="73" t="s">
        <v>595</v>
      </c>
      <c r="E219" s="74" t="s">
        <v>598</v>
      </c>
      <c r="F219" s="75">
        <v>200</v>
      </c>
      <c r="G219" s="74">
        <v>11788</v>
      </c>
      <c r="H219" s="75"/>
      <c r="I219" s="74"/>
      <c r="J219" s="75"/>
      <c r="K219" s="74"/>
      <c r="L219" s="75">
        <v>200</v>
      </c>
      <c r="M219" s="74">
        <v>11788</v>
      </c>
      <c r="N219" s="76"/>
      <c r="O219" s="25">
        <f>F219</f>
        <v>200</v>
      </c>
      <c r="P219" s="25">
        <f>G219</f>
        <v>11788</v>
      </c>
      <c r="Q219" s="25">
        <f>H219</f>
        <v>0</v>
      </c>
      <c r="R219" s="25">
        <f>I219</f>
        <v>0</v>
      </c>
      <c r="S219" s="25">
        <f>J219</f>
        <v>0</v>
      </c>
      <c r="T219" s="25">
        <f>K219</f>
        <v>0</v>
      </c>
      <c r="U219" s="25">
        <f>L219</f>
        <v>200</v>
      </c>
      <c r="V219" s="25">
        <f>M219</f>
        <v>11788</v>
      </c>
    </row>
    <row r="220" spans="1:22" s="26" customFormat="1" ht="51" x14ac:dyDescent="0.2">
      <c r="A220" s="70">
        <v>149</v>
      </c>
      <c r="B220" s="71"/>
      <c r="C220" s="72" t="s">
        <v>599</v>
      </c>
      <c r="D220" s="73" t="s">
        <v>300</v>
      </c>
      <c r="E220" s="74" t="s">
        <v>600</v>
      </c>
      <c r="F220" s="75">
        <v>99</v>
      </c>
      <c r="G220" s="74">
        <v>4464.9000000000005</v>
      </c>
      <c r="H220" s="75"/>
      <c r="I220" s="74"/>
      <c r="J220" s="75">
        <v>30</v>
      </c>
      <c r="K220" s="74">
        <v>1353</v>
      </c>
      <c r="L220" s="75">
        <v>69</v>
      </c>
      <c r="M220" s="74">
        <v>3111.9</v>
      </c>
      <c r="N220" s="76"/>
      <c r="O220" s="25">
        <f>F220</f>
        <v>99</v>
      </c>
      <c r="P220" s="25">
        <f>G220</f>
        <v>4464.9000000000005</v>
      </c>
      <c r="Q220" s="25">
        <f>H220</f>
        <v>0</v>
      </c>
      <c r="R220" s="25">
        <f>I220</f>
        <v>0</v>
      </c>
      <c r="S220" s="25">
        <f>J220</f>
        <v>30</v>
      </c>
      <c r="T220" s="25">
        <f>K220</f>
        <v>1353</v>
      </c>
      <c r="U220" s="25">
        <f>L220</f>
        <v>69</v>
      </c>
      <c r="V220" s="25">
        <f>M220</f>
        <v>3111.9</v>
      </c>
    </row>
    <row r="221" spans="1:22" s="26" customFormat="1" ht="51" x14ac:dyDescent="0.2">
      <c r="A221" s="70">
        <v>150</v>
      </c>
      <c r="B221" s="71"/>
      <c r="C221" s="72" t="s">
        <v>601</v>
      </c>
      <c r="D221" s="73" t="s">
        <v>315</v>
      </c>
      <c r="E221" s="74" t="s">
        <v>602</v>
      </c>
      <c r="F221" s="75">
        <v>9</v>
      </c>
      <c r="G221" s="74">
        <v>159.21</v>
      </c>
      <c r="H221" s="75"/>
      <c r="I221" s="74"/>
      <c r="J221" s="75"/>
      <c r="K221" s="74"/>
      <c r="L221" s="75">
        <v>9</v>
      </c>
      <c r="M221" s="74">
        <v>159.21</v>
      </c>
      <c r="N221" s="76"/>
      <c r="O221" s="25">
        <f>F221</f>
        <v>9</v>
      </c>
      <c r="P221" s="25">
        <f>G221</f>
        <v>159.21</v>
      </c>
      <c r="Q221" s="25">
        <f>H221</f>
        <v>0</v>
      </c>
      <c r="R221" s="25">
        <f>I221</f>
        <v>0</v>
      </c>
      <c r="S221" s="25">
        <f>J221</f>
        <v>0</v>
      </c>
      <c r="T221" s="25">
        <f>K221</f>
        <v>0</v>
      </c>
      <c r="U221" s="25">
        <f>L221</f>
        <v>9</v>
      </c>
      <c r="V221" s="25">
        <f>M221</f>
        <v>159.21</v>
      </c>
    </row>
    <row r="222" spans="1:22" s="26" customFormat="1" ht="51" x14ac:dyDescent="0.2">
      <c r="A222" s="70">
        <v>151</v>
      </c>
      <c r="B222" s="71"/>
      <c r="C222" s="72" t="s">
        <v>603</v>
      </c>
      <c r="D222" s="73" t="s">
        <v>300</v>
      </c>
      <c r="E222" s="74" t="s">
        <v>604</v>
      </c>
      <c r="F222" s="75">
        <v>4</v>
      </c>
      <c r="G222" s="74">
        <v>122.36</v>
      </c>
      <c r="H222" s="75"/>
      <c r="I222" s="74"/>
      <c r="J222" s="75"/>
      <c r="K222" s="74"/>
      <c r="L222" s="75">
        <v>4</v>
      </c>
      <c r="M222" s="74">
        <v>122.36</v>
      </c>
      <c r="N222" s="76"/>
      <c r="O222" s="25">
        <f>F222</f>
        <v>4</v>
      </c>
      <c r="P222" s="25">
        <f>G222</f>
        <v>122.36</v>
      </c>
      <c r="Q222" s="25">
        <f>H222</f>
        <v>0</v>
      </c>
      <c r="R222" s="25">
        <f>I222</f>
        <v>0</v>
      </c>
      <c r="S222" s="25">
        <f>J222</f>
        <v>0</v>
      </c>
      <c r="T222" s="25">
        <f>K222</f>
        <v>0</v>
      </c>
      <c r="U222" s="25">
        <f>L222</f>
        <v>4</v>
      </c>
      <c r="V222" s="25">
        <f>M222</f>
        <v>122.36</v>
      </c>
    </row>
    <row r="223" spans="1:22" s="26" customFormat="1" ht="38.25" x14ac:dyDescent="0.2">
      <c r="A223" s="70">
        <v>152</v>
      </c>
      <c r="B223" s="71"/>
      <c r="C223" s="72" t="s">
        <v>605</v>
      </c>
      <c r="D223" s="73" t="s">
        <v>300</v>
      </c>
      <c r="E223" s="74" t="s">
        <v>606</v>
      </c>
      <c r="F223" s="75">
        <v>29</v>
      </c>
      <c r="G223" s="74">
        <v>448.04</v>
      </c>
      <c r="H223" s="75"/>
      <c r="I223" s="74"/>
      <c r="J223" s="75">
        <v>10</v>
      </c>
      <c r="K223" s="74">
        <v>154.5</v>
      </c>
      <c r="L223" s="75">
        <v>19</v>
      </c>
      <c r="M223" s="74">
        <v>293.54000000000002</v>
      </c>
      <c r="N223" s="76"/>
      <c r="O223" s="25">
        <f>F223</f>
        <v>29</v>
      </c>
      <c r="P223" s="25">
        <f>G223</f>
        <v>448.04</v>
      </c>
      <c r="Q223" s="25">
        <f>H223</f>
        <v>0</v>
      </c>
      <c r="R223" s="25">
        <f>I223</f>
        <v>0</v>
      </c>
      <c r="S223" s="25">
        <f>J223</f>
        <v>10</v>
      </c>
      <c r="T223" s="25">
        <f>K223</f>
        <v>154.5</v>
      </c>
      <c r="U223" s="25">
        <f>L223</f>
        <v>19</v>
      </c>
      <c r="V223" s="25">
        <f>M223</f>
        <v>293.54000000000002</v>
      </c>
    </row>
    <row r="224" spans="1:22" s="26" customFormat="1" ht="51" x14ac:dyDescent="0.2">
      <c r="A224" s="70">
        <v>153</v>
      </c>
      <c r="B224" s="71"/>
      <c r="C224" s="72" t="s">
        <v>607</v>
      </c>
      <c r="D224" s="73" t="s">
        <v>300</v>
      </c>
      <c r="E224" s="74" t="s">
        <v>608</v>
      </c>
      <c r="F224" s="75">
        <v>1</v>
      </c>
      <c r="G224" s="74">
        <v>7.1000000000000005</v>
      </c>
      <c r="H224" s="75"/>
      <c r="I224" s="74"/>
      <c r="J224" s="75"/>
      <c r="K224" s="74"/>
      <c r="L224" s="75">
        <v>1</v>
      </c>
      <c r="M224" s="74">
        <v>7.1000000000000005</v>
      </c>
      <c r="N224" s="76"/>
      <c r="O224" s="25">
        <f>F224</f>
        <v>1</v>
      </c>
      <c r="P224" s="25">
        <f>G224</f>
        <v>7.1000000000000005</v>
      </c>
      <c r="Q224" s="25">
        <f>H224</f>
        <v>0</v>
      </c>
      <c r="R224" s="25">
        <f>I224</f>
        <v>0</v>
      </c>
      <c r="S224" s="25">
        <f>J224</f>
        <v>0</v>
      </c>
      <c r="T224" s="25">
        <f>K224</f>
        <v>0</v>
      </c>
      <c r="U224" s="25">
        <f>L224</f>
        <v>1</v>
      </c>
      <c r="V224" s="25">
        <f>M224</f>
        <v>7.1000000000000005</v>
      </c>
    </row>
    <row r="225" spans="1:22" s="26" customFormat="1" ht="51" x14ac:dyDescent="0.2">
      <c r="A225" s="70">
        <v>154</v>
      </c>
      <c r="B225" s="71"/>
      <c r="C225" s="72" t="s">
        <v>609</v>
      </c>
      <c r="D225" s="73" t="s">
        <v>305</v>
      </c>
      <c r="E225" s="74" t="s">
        <v>610</v>
      </c>
      <c r="F225" s="75">
        <v>1</v>
      </c>
      <c r="G225" s="74">
        <v>115.84</v>
      </c>
      <c r="H225" s="75"/>
      <c r="I225" s="74"/>
      <c r="J225" s="75"/>
      <c r="K225" s="74"/>
      <c r="L225" s="75">
        <v>1</v>
      </c>
      <c r="M225" s="74">
        <v>115.84</v>
      </c>
      <c r="N225" s="76"/>
      <c r="O225" s="25">
        <f>F225</f>
        <v>1</v>
      </c>
      <c r="P225" s="25">
        <f>G225</f>
        <v>115.84</v>
      </c>
      <c r="Q225" s="25">
        <f>H225</f>
        <v>0</v>
      </c>
      <c r="R225" s="25">
        <f>I225</f>
        <v>0</v>
      </c>
      <c r="S225" s="25">
        <f>J225</f>
        <v>0</v>
      </c>
      <c r="T225" s="25">
        <f>K225</f>
        <v>0</v>
      </c>
      <c r="U225" s="25">
        <f>L225</f>
        <v>1</v>
      </c>
      <c r="V225" s="25">
        <f>M225</f>
        <v>115.84</v>
      </c>
    </row>
    <row r="226" spans="1:22" s="17" customFormat="1" ht="13.5" customHeight="1" thickBot="1" x14ac:dyDescent="0.25">
      <c r="H226" s="17" t="s">
        <v>1041</v>
      </c>
    </row>
    <row r="227" spans="1:22" s="17" customFormat="1" ht="26.25" customHeight="1" x14ac:dyDescent="0.2">
      <c r="A227" s="95" t="s">
        <v>139</v>
      </c>
      <c r="B227" s="98" t="s">
        <v>140</v>
      </c>
      <c r="C227" s="98" t="s">
        <v>32</v>
      </c>
      <c r="D227" s="99" t="s">
        <v>141</v>
      </c>
      <c r="E227" s="98" t="s">
        <v>142</v>
      </c>
      <c r="F227" s="98" t="s">
        <v>294</v>
      </c>
      <c r="G227" s="98"/>
      <c r="H227" s="98" t="s">
        <v>295</v>
      </c>
      <c r="I227" s="98"/>
      <c r="J227" s="98"/>
      <c r="K227" s="98"/>
      <c r="L227" s="98" t="s">
        <v>296</v>
      </c>
      <c r="M227" s="98"/>
      <c r="N227" s="86" t="s">
        <v>146</v>
      </c>
    </row>
    <row r="228" spans="1:22" s="17" customFormat="1" ht="12.75" customHeight="1" x14ac:dyDescent="0.2">
      <c r="A228" s="96"/>
      <c r="B228" s="89"/>
      <c r="C228" s="89"/>
      <c r="D228" s="100"/>
      <c r="E228" s="89"/>
      <c r="F228" s="89" t="s">
        <v>147</v>
      </c>
      <c r="G228" s="89" t="s">
        <v>148</v>
      </c>
      <c r="H228" s="89" t="s">
        <v>149</v>
      </c>
      <c r="I228" s="89"/>
      <c r="J228" s="91" t="s">
        <v>150</v>
      </c>
      <c r="K228" s="92"/>
      <c r="L228" s="93" t="s">
        <v>147</v>
      </c>
      <c r="M228" s="93" t="s">
        <v>148</v>
      </c>
      <c r="N228" s="87"/>
    </row>
    <row r="229" spans="1:22" s="17" customFormat="1" ht="13.5" customHeight="1" thickBot="1" x14ac:dyDescent="0.25">
      <c r="A229" s="97"/>
      <c r="B229" s="90"/>
      <c r="C229" s="90"/>
      <c r="D229" s="101"/>
      <c r="E229" s="90"/>
      <c r="F229" s="90"/>
      <c r="G229" s="90"/>
      <c r="H229" s="19" t="s">
        <v>147</v>
      </c>
      <c r="I229" s="19" t="s">
        <v>148</v>
      </c>
      <c r="J229" s="19" t="s">
        <v>147</v>
      </c>
      <c r="K229" s="19" t="s">
        <v>148</v>
      </c>
      <c r="L229" s="94"/>
      <c r="M229" s="94"/>
      <c r="N229" s="88"/>
    </row>
    <row r="230" spans="1:22" s="26" customFormat="1" ht="38.25" x14ac:dyDescent="0.2">
      <c r="A230" s="70">
        <v>155</v>
      </c>
      <c r="B230" s="71"/>
      <c r="C230" s="72" t="s">
        <v>611</v>
      </c>
      <c r="D230" s="73" t="s">
        <v>300</v>
      </c>
      <c r="E230" s="74" t="s">
        <v>612</v>
      </c>
      <c r="F230" s="75">
        <v>1.6</v>
      </c>
      <c r="G230" s="74">
        <v>14.64</v>
      </c>
      <c r="H230" s="75"/>
      <c r="I230" s="74"/>
      <c r="J230" s="75"/>
      <c r="K230" s="74"/>
      <c r="L230" s="75">
        <v>1.6</v>
      </c>
      <c r="M230" s="74">
        <v>14.64</v>
      </c>
      <c r="N230" s="76"/>
      <c r="O230" s="25">
        <f>F230</f>
        <v>1.6</v>
      </c>
      <c r="P230" s="25">
        <f>G230</f>
        <v>14.64</v>
      </c>
      <c r="Q230" s="25">
        <f>H230</f>
        <v>0</v>
      </c>
      <c r="R230" s="25">
        <f>I230</f>
        <v>0</v>
      </c>
      <c r="S230" s="25">
        <f>J230</f>
        <v>0</v>
      </c>
      <c r="T230" s="25">
        <f>K230</f>
        <v>0</v>
      </c>
      <c r="U230" s="25">
        <f>L230</f>
        <v>1.6</v>
      </c>
      <c r="V230" s="25">
        <f>M230</f>
        <v>14.64</v>
      </c>
    </row>
    <row r="231" spans="1:22" s="26" customFormat="1" ht="63.75" x14ac:dyDescent="0.2">
      <c r="A231" s="70">
        <v>156</v>
      </c>
      <c r="B231" s="71"/>
      <c r="C231" s="72" t="s">
        <v>613</v>
      </c>
      <c r="D231" s="73" t="s">
        <v>310</v>
      </c>
      <c r="E231" s="74" t="s">
        <v>614</v>
      </c>
      <c r="F231" s="75">
        <v>11</v>
      </c>
      <c r="G231" s="74">
        <v>637.56000000000006</v>
      </c>
      <c r="H231" s="75"/>
      <c r="I231" s="74"/>
      <c r="J231" s="75"/>
      <c r="K231" s="74"/>
      <c r="L231" s="75">
        <v>11</v>
      </c>
      <c r="M231" s="74">
        <v>637.56000000000006</v>
      </c>
      <c r="N231" s="76"/>
      <c r="O231" s="25">
        <f>F231</f>
        <v>11</v>
      </c>
      <c r="P231" s="25">
        <f>G231</f>
        <v>637.56000000000006</v>
      </c>
      <c r="Q231" s="25">
        <f>H231</f>
        <v>0</v>
      </c>
      <c r="R231" s="25">
        <f>I231</f>
        <v>0</v>
      </c>
      <c r="S231" s="25">
        <f>J231</f>
        <v>0</v>
      </c>
      <c r="T231" s="25">
        <f>K231</f>
        <v>0</v>
      </c>
      <c r="U231" s="25">
        <f>L231</f>
        <v>11</v>
      </c>
      <c r="V231" s="25">
        <f>M231</f>
        <v>637.56000000000006</v>
      </c>
    </row>
    <row r="232" spans="1:22" s="26" customFormat="1" ht="25.5" x14ac:dyDescent="0.2">
      <c r="A232" s="70">
        <v>157</v>
      </c>
      <c r="B232" s="71"/>
      <c r="C232" s="72" t="s">
        <v>615</v>
      </c>
      <c r="D232" s="73" t="s">
        <v>403</v>
      </c>
      <c r="E232" s="74" t="s">
        <v>616</v>
      </c>
      <c r="F232" s="75">
        <v>6</v>
      </c>
      <c r="G232" s="74">
        <v>956.25</v>
      </c>
      <c r="H232" s="75"/>
      <c r="I232" s="74"/>
      <c r="J232" s="75"/>
      <c r="K232" s="74"/>
      <c r="L232" s="75">
        <v>6</v>
      </c>
      <c r="M232" s="74">
        <v>956.25</v>
      </c>
      <c r="N232" s="76"/>
      <c r="O232" s="25">
        <f>F232</f>
        <v>6</v>
      </c>
      <c r="P232" s="25">
        <f>G232</f>
        <v>956.25</v>
      </c>
      <c r="Q232" s="25">
        <f>H232</f>
        <v>0</v>
      </c>
      <c r="R232" s="25">
        <f>I232</f>
        <v>0</v>
      </c>
      <c r="S232" s="25">
        <f>J232</f>
        <v>0</v>
      </c>
      <c r="T232" s="25">
        <f>K232</f>
        <v>0</v>
      </c>
      <c r="U232" s="25">
        <f>L232</f>
        <v>6</v>
      </c>
      <c r="V232" s="25">
        <f>M232</f>
        <v>956.25</v>
      </c>
    </row>
    <row r="233" spans="1:22" s="26" customFormat="1" ht="38.25" x14ac:dyDescent="0.2">
      <c r="A233" s="70">
        <v>158</v>
      </c>
      <c r="B233" s="71"/>
      <c r="C233" s="72" t="s">
        <v>617</v>
      </c>
      <c r="D233" s="73" t="s">
        <v>305</v>
      </c>
      <c r="E233" s="74" t="s">
        <v>618</v>
      </c>
      <c r="F233" s="75">
        <v>1</v>
      </c>
      <c r="G233" s="74">
        <v>124.33000000000001</v>
      </c>
      <c r="H233" s="75"/>
      <c r="I233" s="74"/>
      <c r="J233" s="75"/>
      <c r="K233" s="74"/>
      <c r="L233" s="75">
        <v>1</v>
      </c>
      <c r="M233" s="74">
        <v>124.33000000000001</v>
      </c>
      <c r="N233" s="76"/>
      <c r="O233" s="25">
        <f>F233</f>
        <v>1</v>
      </c>
      <c r="P233" s="25">
        <f>G233</f>
        <v>124.33000000000001</v>
      </c>
      <c r="Q233" s="25">
        <f>H233</f>
        <v>0</v>
      </c>
      <c r="R233" s="25">
        <f>I233</f>
        <v>0</v>
      </c>
      <c r="S233" s="25">
        <f>J233</f>
        <v>0</v>
      </c>
      <c r="T233" s="25">
        <f>K233</f>
        <v>0</v>
      </c>
      <c r="U233" s="25">
        <f>L233</f>
        <v>1</v>
      </c>
      <c r="V233" s="25">
        <f>M233</f>
        <v>124.33000000000001</v>
      </c>
    </row>
    <row r="234" spans="1:22" s="26" customFormat="1" ht="51" x14ac:dyDescent="0.2">
      <c r="A234" s="70">
        <v>159</v>
      </c>
      <c r="B234" s="71"/>
      <c r="C234" s="72" t="s">
        <v>619</v>
      </c>
      <c r="D234" s="73" t="s">
        <v>595</v>
      </c>
      <c r="E234" s="74" t="s">
        <v>620</v>
      </c>
      <c r="F234" s="75">
        <v>10</v>
      </c>
      <c r="G234" s="74">
        <v>205.4</v>
      </c>
      <c r="H234" s="75"/>
      <c r="I234" s="74"/>
      <c r="J234" s="75"/>
      <c r="K234" s="74"/>
      <c r="L234" s="75">
        <v>10</v>
      </c>
      <c r="M234" s="74">
        <v>205.4</v>
      </c>
      <c r="N234" s="76"/>
      <c r="O234" s="25">
        <f>F234</f>
        <v>10</v>
      </c>
      <c r="P234" s="25">
        <f>G234</f>
        <v>205.4</v>
      </c>
      <c r="Q234" s="25">
        <f>H234</f>
        <v>0</v>
      </c>
      <c r="R234" s="25">
        <f>I234</f>
        <v>0</v>
      </c>
      <c r="S234" s="25">
        <f>J234</f>
        <v>0</v>
      </c>
      <c r="T234" s="25">
        <f>K234</f>
        <v>0</v>
      </c>
      <c r="U234" s="25">
        <f>L234</f>
        <v>10</v>
      </c>
      <c r="V234" s="25">
        <f>M234</f>
        <v>205.4</v>
      </c>
    </row>
    <row r="235" spans="1:22" s="26" customFormat="1" ht="51" x14ac:dyDescent="0.2">
      <c r="A235" s="70">
        <v>160</v>
      </c>
      <c r="B235" s="71"/>
      <c r="C235" s="72" t="s">
        <v>621</v>
      </c>
      <c r="D235" s="73" t="s">
        <v>324</v>
      </c>
      <c r="E235" s="74" t="s">
        <v>622</v>
      </c>
      <c r="F235" s="75">
        <v>23</v>
      </c>
      <c r="G235" s="74">
        <v>492.66</v>
      </c>
      <c r="H235" s="75"/>
      <c r="I235" s="74"/>
      <c r="J235" s="75">
        <v>7</v>
      </c>
      <c r="K235" s="74">
        <v>149.94</v>
      </c>
      <c r="L235" s="75">
        <v>16</v>
      </c>
      <c r="M235" s="74">
        <v>342.72</v>
      </c>
      <c r="N235" s="76"/>
      <c r="O235" s="25">
        <f>F235</f>
        <v>23</v>
      </c>
      <c r="P235" s="25">
        <f>G235</f>
        <v>492.66</v>
      </c>
      <c r="Q235" s="25">
        <f>H235</f>
        <v>0</v>
      </c>
      <c r="R235" s="25">
        <f>I235</f>
        <v>0</v>
      </c>
      <c r="S235" s="25">
        <f>J235</f>
        <v>7</v>
      </c>
      <c r="T235" s="25">
        <f>K235</f>
        <v>149.94</v>
      </c>
      <c r="U235" s="25">
        <f>L235</f>
        <v>16</v>
      </c>
      <c r="V235" s="25">
        <f>M235</f>
        <v>342.72</v>
      </c>
    </row>
    <row r="236" spans="1:22" s="26" customFormat="1" ht="63.75" x14ac:dyDescent="0.2">
      <c r="A236" s="70">
        <v>161</v>
      </c>
      <c r="B236" s="71"/>
      <c r="C236" s="72" t="s">
        <v>623</v>
      </c>
      <c r="D236" s="73" t="s">
        <v>305</v>
      </c>
      <c r="E236" s="74" t="s">
        <v>624</v>
      </c>
      <c r="F236" s="75">
        <v>5</v>
      </c>
      <c r="G236" s="74">
        <v>221.45000000000002</v>
      </c>
      <c r="H236" s="75"/>
      <c r="I236" s="74"/>
      <c r="J236" s="75"/>
      <c r="K236" s="74"/>
      <c r="L236" s="75">
        <v>5</v>
      </c>
      <c r="M236" s="74">
        <v>221.45000000000002</v>
      </c>
      <c r="N236" s="76"/>
      <c r="O236" s="25">
        <f>F236</f>
        <v>5</v>
      </c>
      <c r="P236" s="25">
        <f>G236</f>
        <v>221.45000000000002</v>
      </c>
      <c r="Q236" s="25">
        <f>H236</f>
        <v>0</v>
      </c>
      <c r="R236" s="25">
        <f>I236</f>
        <v>0</v>
      </c>
      <c r="S236" s="25">
        <f>J236</f>
        <v>0</v>
      </c>
      <c r="T236" s="25">
        <f>K236</f>
        <v>0</v>
      </c>
      <c r="U236" s="25">
        <f>L236</f>
        <v>5</v>
      </c>
      <c r="V236" s="25">
        <f>M236</f>
        <v>221.45000000000002</v>
      </c>
    </row>
    <row r="237" spans="1:22" s="26" customFormat="1" ht="63.75" x14ac:dyDescent="0.2">
      <c r="A237" s="70">
        <v>162</v>
      </c>
      <c r="B237" s="71"/>
      <c r="C237" s="72" t="s">
        <v>625</v>
      </c>
      <c r="D237" s="73" t="s">
        <v>324</v>
      </c>
      <c r="E237" s="74" t="s">
        <v>626</v>
      </c>
      <c r="F237" s="75">
        <v>75</v>
      </c>
      <c r="G237" s="74">
        <v>781.5</v>
      </c>
      <c r="H237" s="75"/>
      <c r="I237" s="74"/>
      <c r="J237" s="75">
        <v>75</v>
      </c>
      <c r="K237" s="74">
        <v>781.5</v>
      </c>
      <c r="L237" s="75"/>
      <c r="M237" s="74"/>
      <c r="N237" s="76"/>
      <c r="O237" s="25">
        <f>F237</f>
        <v>75</v>
      </c>
      <c r="P237" s="25">
        <f>G237</f>
        <v>781.5</v>
      </c>
      <c r="Q237" s="25">
        <f>H237</f>
        <v>0</v>
      </c>
      <c r="R237" s="25">
        <f>I237</f>
        <v>0</v>
      </c>
      <c r="S237" s="25">
        <f>J237</f>
        <v>75</v>
      </c>
      <c r="T237" s="25">
        <f>K237</f>
        <v>781.5</v>
      </c>
      <c r="U237" s="25">
        <f>L237</f>
        <v>0</v>
      </c>
      <c r="V237" s="25">
        <f>M237</f>
        <v>0</v>
      </c>
    </row>
    <row r="238" spans="1:22" s="26" customFormat="1" x14ac:dyDescent="0.2">
      <c r="A238" s="70">
        <v>163</v>
      </c>
      <c r="B238" s="71"/>
      <c r="C238" s="72" t="s">
        <v>627</v>
      </c>
      <c r="D238" s="73" t="s">
        <v>329</v>
      </c>
      <c r="E238" s="74" t="s">
        <v>628</v>
      </c>
      <c r="F238" s="75">
        <v>7.1000000000000008E-2</v>
      </c>
      <c r="G238" s="74">
        <v>14.440000000000001</v>
      </c>
      <c r="H238" s="75"/>
      <c r="I238" s="74"/>
      <c r="J238" s="75"/>
      <c r="K238" s="74"/>
      <c r="L238" s="75">
        <v>7.1000000000000008E-2</v>
      </c>
      <c r="M238" s="74">
        <v>14.440000000000001</v>
      </c>
      <c r="N238" s="76"/>
      <c r="O238" s="25">
        <f>F238</f>
        <v>7.1000000000000008E-2</v>
      </c>
      <c r="P238" s="25">
        <f>G238</f>
        <v>14.440000000000001</v>
      </c>
      <c r="Q238" s="25">
        <f>H238</f>
        <v>0</v>
      </c>
      <c r="R238" s="25">
        <f>I238</f>
        <v>0</v>
      </c>
      <c r="S238" s="25">
        <f>J238</f>
        <v>0</v>
      </c>
      <c r="T238" s="25">
        <f>K238</f>
        <v>0</v>
      </c>
      <c r="U238" s="25">
        <f>L238</f>
        <v>7.1000000000000008E-2</v>
      </c>
      <c r="V238" s="25">
        <f>M238</f>
        <v>14.440000000000001</v>
      </c>
    </row>
    <row r="239" spans="1:22" s="26" customFormat="1" x14ac:dyDescent="0.2">
      <c r="A239" s="70">
        <v>164</v>
      </c>
      <c r="B239" s="71"/>
      <c r="C239" s="72" t="s">
        <v>629</v>
      </c>
      <c r="D239" s="73" t="s">
        <v>377</v>
      </c>
      <c r="E239" s="74" t="s">
        <v>630</v>
      </c>
      <c r="F239" s="75">
        <v>2.8380000000000001</v>
      </c>
      <c r="G239" s="74">
        <v>188.3</v>
      </c>
      <c r="H239" s="75"/>
      <c r="I239" s="74"/>
      <c r="J239" s="75">
        <v>1.228</v>
      </c>
      <c r="K239" s="74">
        <v>81.48</v>
      </c>
      <c r="L239" s="75">
        <v>1.61</v>
      </c>
      <c r="M239" s="74">
        <v>106.82000000000001</v>
      </c>
      <c r="N239" s="76"/>
      <c r="O239" s="25">
        <f>F239</f>
        <v>2.8380000000000001</v>
      </c>
      <c r="P239" s="25">
        <f>G239</f>
        <v>188.3</v>
      </c>
      <c r="Q239" s="25">
        <f>H239</f>
        <v>0</v>
      </c>
      <c r="R239" s="25">
        <f>I239</f>
        <v>0</v>
      </c>
      <c r="S239" s="25">
        <f>J239</f>
        <v>1.228</v>
      </c>
      <c r="T239" s="25">
        <f>K239</f>
        <v>81.48</v>
      </c>
      <c r="U239" s="25">
        <f>L239</f>
        <v>1.61</v>
      </c>
      <c r="V239" s="25">
        <f>M239</f>
        <v>106.82000000000001</v>
      </c>
    </row>
    <row r="240" spans="1:22" s="26" customFormat="1" ht="76.5" x14ac:dyDescent="0.2">
      <c r="A240" s="70">
        <v>165</v>
      </c>
      <c r="B240" s="71"/>
      <c r="C240" s="72" t="s">
        <v>631</v>
      </c>
      <c r="D240" s="73" t="s">
        <v>305</v>
      </c>
      <c r="E240" s="74" t="s">
        <v>632</v>
      </c>
      <c r="F240" s="75">
        <v>0.5</v>
      </c>
      <c r="G240" s="74">
        <v>102.63000000000001</v>
      </c>
      <c r="H240" s="75"/>
      <c r="I240" s="74"/>
      <c r="J240" s="75">
        <v>0.5</v>
      </c>
      <c r="K240" s="74">
        <v>102.63000000000001</v>
      </c>
      <c r="L240" s="75"/>
      <c r="M240" s="74"/>
      <c r="N240" s="76"/>
      <c r="O240" s="25">
        <f>F240</f>
        <v>0.5</v>
      </c>
      <c r="P240" s="25">
        <f>G240</f>
        <v>102.63000000000001</v>
      </c>
      <c r="Q240" s="25">
        <f>H240</f>
        <v>0</v>
      </c>
      <c r="R240" s="25">
        <f>I240</f>
        <v>0</v>
      </c>
      <c r="S240" s="25">
        <f>J240</f>
        <v>0.5</v>
      </c>
      <c r="T240" s="25">
        <f>K240</f>
        <v>102.63000000000001</v>
      </c>
      <c r="U240" s="25">
        <f>L240</f>
        <v>0</v>
      </c>
      <c r="V240" s="25">
        <f>M240</f>
        <v>0</v>
      </c>
    </row>
    <row r="241" spans="1:22" s="17" customFormat="1" ht="13.5" customHeight="1" thickBot="1" x14ac:dyDescent="0.25">
      <c r="H241" s="17" t="s">
        <v>1042</v>
      </c>
    </row>
    <row r="242" spans="1:22" s="17" customFormat="1" ht="26.25" customHeight="1" x14ac:dyDescent="0.2">
      <c r="A242" s="95" t="s">
        <v>139</v>
      </c>
      <c r="B242" s="98" t="s">
        <v>140</v>
      </c>
      <c r="C242" s="98" t="s">
        <v>32</v>
      </c>
      <c r="D242" s="99" t="s">
        <v>141</v>
      </c>
      <c r="E242" s="98" t="s">
        <v>142</v>
      </c>
      <c r="F242" s="98" t="s">
        <v>294</v>
      </c>
      <c r="G242" s="98"/>
      <c r="H242" s="98" t="s">
        <v>295</v>
      </c>
      <c r="I242" s="98"/>
      <c r="J242" s="98"/>
      <c r="K242" s="98"/>
      <c r="L242" s="98" t="s">
        <v>296</v>
      </c>
      <c r="M242" s="98"/>
      <c r="N242" s="86" t="s">
        <v>146</v>
      </c>
    </row>
    <row r="243" spans="1:22" s="17" customFormat="1" ht="12.75" customHeight="1" x14ac:dyDescent="0.2">
      <c r="A243" s="96"/>
      <c r="B243" s="89"/>
      <c r="C243" s="89"/>
      <c r="D243" s="100"/>
      <c r="E243" s="89"/>
      <c r="F243" s="89" t="s">
        <v>147</v>
      </c>
      <c r="G243" s="89" t="s">
        <v>148</v>
      </c>
      <c r="H243" s="89" t="s">
        <v>149</v>
      </c>
      <c r="I243" s="89"/>
      <c r="J243" s="91" t="s">
        <v>150</v>
      </c>
      <c r="K243" s="92"/>
      <c r="L243" s="93" t="s">
        <v>147</v>
      </c>
      <c r="M243" s="93" t="s">
        <v>148</v>
      </c>
      <c r="N243" s="87"/>
    </row>
    <row r="244" spans="1:22" s="17" customFormat="1" ht="13.5" customHeight="1" thickBot="1" x14ac:dyDescent="0.25">
      <c r="A244" s="97"/>
      <c r="B244" s="90"/>
      <c r="C244" s="90"/>
      <c r="D244" s="101"/>
      <c r="E244" s="90"/>
      <c r="F244" s="90"/>
      <c r="G244" s="90"/>
      <c r="H244" s="19" t="s">
        <v>147</v>
      </c>
      <c r="I244" s="19" t="s">
        <v>148</v>
      </c>
      <c r="J244" s="19" t="s">
        <v>147</v>
      </c>
      <c r="K244" s="19" t="s">
        <v>148</v>
      </c>
      <c r="L244" s="94"/>
      <c r="M244" s="94"/>
      <c r="N244" s="88"/>
    </row>
    <row r="245" spans="1:22" s="26" customFormat="1" ht="51" x14ac:dyDescent="0.2">
      <c r="A245" s="70">
        <v>166</v>
      </c>
      <c r="B245" s="71"/>
      <c r="C245" s="72" t="s">
        <v>633</v>
      </c>
      <c r="D245" s="73" t="s">
        <v>403</v>
      </c>
      <c r="E245" s="74">
        <v>201</v>
      </c>
      <c r="F245" s="75">
        <v>9</v>
      </c>
      <c r="G245" s="74">
        <v>1809</v>
      </c>
      <c r="H245" s="75"/>
      <c r="I245" s="74"/>
      <c r="J245" s="75">
        <v>8</v>
      </c>
      <c r="K245" s="74">
        <v>1608</v>
      </c>
      <c r="L245" s="75">
        <v>1</v>
      </c>
      <c r="M245" s="74">
        <v>201</v>
      </c>
      <c r="N245" s="76"/>
      <c r="O245" s="25">
        <f>F245</f>
        <v>9</v>
      </c>
      <c r="P245" s="25">
        <f>G245</f>
        <v>1809</v>
      </c>
      <c r="Q245" s="25">
        <f>H245</f>
        <v>0</v>
      </c>
      <c r="R245" s="25">
        <f>I245</f>
        <v>0</v>
      </c>
      <c r="S245" s="25">
        <f>J245</f>
        <v>8</v>
      </c>
      <c r="T245" s="25">
        <f>K245</f>
        <v>1608</v>
      </c>
      <c r="U245" s="25">
        <f>L245</f>
        <v>1</v>
      </c>
      <c r="V245" s="25">
        <f>M245</f>
        <v>201</v>
      </c>
    </row>
    <row r="246" spans="1:22" s="26" customFormat="1" ht="38.25" x14ac:dyDescent="0.2">
      <c r="A246" s="70">
        <v>167</v>
      </c>
      <c r="B246" s="71"/>
      <c r="C246" s="72" t="s">
        <v>634</v>
      </c>
      <c r="D246" s="73" t="s">
        <v>305</v>
      </c>
      <c r="E246" s="74" t="s">
        <v>635</v>
      </c>
      <c r="F246" s="75">
        <v>37</v>
      </c>
      <c r="G246" s="74">
        <v>291.93</v>
      </c>
      <c r="H246" s="75"/>
      <c r="I246" s="74"/>
      <c r="J246" s="75"/>
      <c r="K246" s="74"/>
      <c r="L246" s="75">
        <v>37</v>
      </c>
      <c r="M246" s="74">
        <v>291.93</v>
      </c>
      <c r="N246" s="76"/>
      <c r="O246" s="25">
        <f>F246</f>
        <v>37</v>
      </c>
      <c r="P246" s="25">
        <f>G246</f>
        <v>291.93</v>
      </c>
      <c r="Q246" s="25">
        <f>H246</f>
        <v>0</v>
      </c>
      <c r="R246" s="25">
        <f>I246</f>
        <v>0</v>
      </c>
      <c r="S246" s="25">
        <f>J246</f>
        <v>0</v>
      </c>
      <c r="T246" s="25">
        <f>K246</f>
        <v>0</v>
      </c>
      <c r="U246" s="25">
        <f>L246</f>
        <v>37</v>
      </c>
      <c r="V246" s="25">
        <f>M246</f>
        <v>291.93</v>
      </c>
    </row>
    <row r="247" spans="1:22" s="26" customFormat="1" x14ac:dyDescent="0.2">
      <c r="A247" s="70">
        <v>168</v>
      </c>
      <c r="B247" s="71"/>
      <c r="C247" s="72" t="s">
        <v>636</v>
      </c>
      <c r="D247" s="73" t="s">
        <v>329</v>
      </c>
      <c r="E247" s="74" t="s">
        <v>637</v>
      </c>
      <c r="F247" s="75">
        <v>0.47900000000000004</v>
      </c>
      <c r="G247" s="74">
        <v>581.87</v>
      </c>
      <c r="H247" s="75"/>
      <c r="I247" s="74"/>
      <c r="J247" s="75">
        <v>1.6E-2</v>
      </c>
      <c r="K247" s="74">
        <v>19.43</v>
      </c>
      <c r="L247" s="75">
        <v>0.46300000000000002</v>
      </c>
      <c r="M247" s="74">
        <v>562.44000000000005</v>
      </c>
      <c r="N247" s="76"/>
      <c r="O247" s="25">
        <f>F247</f>
        <v>0.47900000000000004</v>
      </c>
      <c r="P247" s="25">
        <f>G247</f>
        <v>581.87</v>
      </c>
      <c r="Q247" s="25">
        <f>H247</f>
        <v>0</v>
      </c>
      <c r="R247" s="25">
        <f>I247</f>
        <v>0</v>
      </c>
      <c r="S247" s="25">
        <f>J247</f>
        <v>1.6E-2</v>
      </c>
      <c r="T247" s="25">
        <f>K247</f>
        <v>19.43</v>
      </c>
      <c r="U247" s="25">
        <f>L247</f>
        <v>0.46300000000000002</v>
      </c>
      <c r="V247" s="25">
        <f>M247</f>
        <v>562.44000000000005</v>
      </c>
    </row>
    <row r="248" spans="1:22" s="26" customFormat="1" ht="38.25" x14ac:dyDescent="0.2">
      <c r="A248" s="70">
        <v>169</v>
      </c>
      <c r="B248" s="71"/>
      <c r="C248" s="72" t="s">
        <v>638</v>
      </c>
      <c r="D248" s="73" t="s">
        <v>324</v>
      </c>
      <c r="E248" s="74" t="s">
        <v>639</v>
      </c>
      <c r="F248" s="75">
        <v>10</v>
      </c>
      <c r="G248" s="74">
        <v>120.10000000000001</v>
      </c>
      <c r="H248" s="75"/>
      <c r="I248" s="74"/>
      <c r="J248" s="75">
        <v>10</v>
      </c>
      <c r="K248" s="74">
        <v>120.10000000000001</v>
      </c>
      <c r="L248" s="75"/>
      <c r="M248" s="74"/>
      <c r="N248" s="76"/>
      <c r="O248" s="25">
        <f>F248</f>
        <v>10</v>
      </c>
      <c r="P248" s="25">
        <f>G248</f>
        <v>120.10000000000001</v>
      </c>
      <c r="Q248" s="25">
        <f>H248</f>
        <v>0</v>
      </c>
      <c r="R248" s="25">
        <f>I248</f>
        <v>0</v>
      </c>
      <c r="S248" s="25">
        <f>J248</f>
        <v>10</v>
      </c>
      <c r="T248" s="25">
        <f>K248</f>
        <v>120.10000000000001</v>
      </c>
      <c r="U248" s="25">
        <f>L248</f>
        <v>0</v>
      </c>
      <c r="V248" s="25">
        <f>M248</f>
        <v>0</v>
      </c>
    </row>
    <row r="249" spans="1:22" s="26" customFormat="1" ht="63.75" x14ac:dyDescent="0.2">
      <c r="A249" s="70">
        <v>170</v>
      </c>
      <c r="B249" s="71"/>
      <c r="C249" s="72" t="s">
        <v>640</v>
      </c>
      <c r="D249" s="73" t="s">
        <v>310</v>
      </c>
      <c r="E249" s="74" t="s">
        <v>641</v>
      </c>
      <c r="F249" s="75">
        <v>3</v>
      </c>
      <c r="G249" s="74">
        <v>255.05</v>
      </c>
      <c r="H249" s="75"/>
      <c r="I249" s="74"/>
      <c r="J249" s="75"/>
      <c r="K249" s="74"/>
      <c r="L249" s="75">
        <v>3</v>
      </c>
      <c r="M249" s="74">
        <v>255.05</v>
      </c>
      <c r="N249" s="76"/>
      <c r="O249" s="25">
        <f>F249</f>
        <v>3</v>
      </c>
      <c r="P249" s="25">
        <f>G249</f>
        <v>255.05</v>
      </c>
      <c r="Q249" s="25">
        <f>H249</f>
        <v>0</v>
      </c>
      <c r="R249" s="25">
        <f>I249</f>
        <v>0</v>
      </c>
      <c r="S249" s="25">
        <f>J249</f>
        <v>0</v>
      </c>
      <c r="T249" s="25">
        <f>K249</f>
        <v>0</v>
      </c>
      <c r="U249" s="25">
        <f>L249</f>
        <v>3</v>
      </c>
      <c r="V249" s="25">
        <f>M249</f>
        <v>255.05</v>
      </c>
    </row>
    <row r="250" spans="1:22" s="26" customFormat="1" ht="76.5" x14ac:dyDescent="0.2">
      <c r="A250" s="70">
        <v>171</v>
      </c>
      <c r="B250" s="71"/>
      <c r="C250" s="72" t="s">
        <v>642</v>
      </c>
      <c r="D250" s="73" t="s">
        <v>305</v>
      </c>
      <c r="E250" s="74" t="s">
        <v>643</v>
      </c>
      <c r="F250" s="75">
        <v>4.7</v>
      </c>
      <c r="G250" s="74">
        <v>97.64</v>
      </c>
      <c r="H250" s="75"/>
      <c r="I250" s="74"/>
      <c r="J250" s="75">
        <v>1.7000000000000002</v>
      </c>
      <c r="K250" s="74">
        <v>26.75</v>
      </c>
      <c r="L250" s="75">
        <v>3</v>
      </c>
      <c r="M250" s="74">
        <v>70.89</v>
      </c>
      <c r="N250" s="76"/>
      <c r="O250" s="25">
        <f>F250</f>
        <v>4.7</v>
      </c>
      <c r="P250" s="25">
        <f>G250</f>
        <v>97.64</v>
      </c>
      <c r="Q250" s="25">
        <f>H250</f>
        <v>0</v>
      </c>
      <c r="R250" s="25">
        <f>I250</f>
        <v>0</v>
      </c>
      <c r="S250" s="25">
        <f>J250</f>
        <v>1.7000000000000002</v>
      </c>
      <c r="T250" s="25">
        <f>K250</f>
        <v>26.75</v>
      </c>
      <c r="U250" s="25">
        <f>L250</f>
        <v>3</v>
      </c>
      <c r="V250" s="25">
        <f>M250</f>
        <v>70.89</v>
      </c>
    </row>
    <row r="251" spans="1:22" s="26" customFormat="1" ht="51" x14ac:dyDescent="0.2">
      <c r="A251" s="70">
        <v>172</v>
      </c>
      <c r="B251" s="71"/>
      <c r="C251" s="72" t="s">
        <v>644</v>
      </c>
      <c r="D251" s="73" t="s">
        <v>300</v>
      </c>
      <c r="E251" s="74" t="s">
        <v>446</v>
      </c>
      <c r="F251" s="75">
        <v>88</v>
      </c>
      <c r="G251" s="74">
        <v>3464.56</v>
      </c>
      <c r="H251" s="75"/>
      <c r="I251" s="74"/>
      <c r="J251" s="75"/>
      <c r="K251" s="74"/>
      <c r="L251" s="75">
        <v>88</v>
      </c>
      <c r="M251" s="74">
        <v>3464.56</v>
      </c>
      <c r="N251" s="76"/>
      <c r="O251" s="25">
        <f>F251</f>
        <v>88</v>
      </c>
      <c r="P251" s="25">
        <f>G251</f>
        <v>3464.56</v>
      </c>
      <c r="Q251" s="25">
        <f>H251</f>
        <v>0</v>
      </c>
      <c r="R251" s="25">
        <f>I251</f>
        <v>0</v>
      </c>
      <c r="S251" s="25">
        <f>J251</f>
        <v>0</v>
      </c>
      <c r="T251" s="25">
        <f>K251</f>
        <v>0</v>
      </c>
      <c r="U251" s="25">
        <f>L251</f>
        <v>88</v>
      </c>
      <c r="V251" s="25">
        <f>M251</f>
        <v>3464.56</v>
      </c>
    </row>
    <row r="252" spans="1:22" s="26" customFormat="1" ht="51" x14ac:dyDescent="0.2">
      <c r="A252" s="70">
        <v>173</v>
      </c>
      <c r="B252" s="71"/>
      <c r="C252" s="72" t="s">
        <v>645</v>
      </c>
      <c r="D252" s="73" t="s">
        <v>595</v>
      </c>
      <c r="E252" s="74" t="s">
        <v>646</v>
      </c>
      <c r="F252" s="75">
        <v>220</v>
      </c>
      <c r="G252" s="74">
        <v>21164</v>
      </c>
      <c r="H252" s="75"/>
      <c r="I252" s="74"/>
      <c r="J252" s="75"/>
      <c r="K252" s="74"/>
      <c r="L252" s="75">
        <v>220</v>
      </c>
      <c r="M252" s="74">
        <v>21164</v>
      </c>
      <c r="N252" s="76"/>
      <c r="O252" s="25">
        <f>F252</f>
        <v>220</v>
      </c>
      <c r="P252" s="25">
        <f>G252</f>
        <v>21164</v>
      </c>
      <c r="Q252" s="25">
        <f>H252</f>
        <v>0</v>
      </c>
      <c r="R252" s="25">
        <f>I252</f>
        <v>0</v>
      </c>
      <c r="S252" s="25">
        <f>J252</f>
        <v>0</v>
      </c>
      <c r="T252" s="25">
        <f>K252</f>
        <v>0</v>
      </c>
      <c r="U252" s="25">
        <f>L252</f>
        <v>220</v>
      </c>
      <c r="V252" s="25">
        <f>M252</f>
        <v>21164</v>
      </c>
    </row>
    <row r="253" spans="1:22" s="26" customFormat="1" ht="63.75" x14ac:dyDescent="0.2">
      <c r="A253" s="70">
        <v>174</v>
      </c>
      <c r="B253" s="71"/>
      <c r="C253" s="72" t="s">
        <v>647</v>
      </c>
      <c r="D253" s="73" t="s">
        <v>305</v>
      </c>
      <c r="E253" s="74" t="s">
        <v>648</v>
      </c>
      <c r="F253" s="75">
        <v>5</v>
      </c>
      <c r="G253" s="74">
        <v>231.65</v>
      </c>
      <c r="H253" s="75"/>
      <c r="I253" s="74"/>
      <c r="J253" s="75"/>
      <c r="K253" s="74"/>
      <c r="L253" s="75">
        <v>5</v>
      </c>
      <c r="M253" s="74">
        <v>231.65</v>
      </c>
      <c r="N253" s="76"/>
      <c r="O253" s="25">
        <f>F253</f>
        <v>5</v>
      </c>
      <c r="P253" s="25">
        <f>G253</f>
        <v>231.65</v>
      </c>
      <c r="Q253" s="25">
        <f>H253</f>
        <v>0</v>
      </c>
      <c r="R253" s="25">
        <f>I253</f>
        <v>0</v>
      </c>
      <c r="S253" s="25">
        <f>J253</f>
        <v>0</v>
      </c>
      <c r="T253" s="25">
        <f>K253</f>
        <v>0</v>
      </c>
      <c r="U253" s="25">
        <f>L253</f>
        <v>5</v>
      </c>
      <c r="V253" s="25">
        <f>M253</f>
        <v>231.65</v>
      </c>
    </row>
    <row r="254" spans="1:22" s="17" customFormat="1" ht="13.5" customHeight="1" thickBot="1" x14ac:dyDescent="0.25">
      <c r="H254" s="17" t="s">
        <v>1043</v>
      </c>
    </row>
    <row r="255" spans="1:22" s="17" customFormat="1" ht="26.25" customHeight="1" x14ac:dyDescent="0.2">
      <c r="A255" s="95" t="s">
        <v>139</v>
      </c>
      <c r="B255" s="98" t="s">
        <v>140</v>
      </c>
      <c r="C255" s="98" t="s">
        <v>32</v>
      </c>
      <c r="D255" s="99" t="s">
        <v>141</v>
      </c>
      <c r="E255" s="98" t="s">
        <v>142</v>
      </c>
      <c r="F255" s="98" t="s">
        <v>294</v>
      </c>
      <c r="G255" s="98"/>
      <c r="H255" s="98" t="s">
        <v>295</v>
      </c>
      <c r="I255" s="98"/>
      <c r="J255" s="98"/>
      <c r="K255" s="98"/>
      <c r="L255" s="98" t="s">
        <v>296</v>
      </c>
      <c r="M255" s="98"/>
      <c r="N255" s="86" t="s">
        <v>146</v>
      </c>
    </row>
    <row r="256" spans="1:22" s="17" customFormat="1" ht="12.75" customHeight="1" x14ac:dyDescent="0.2">
      <c r="A256" s="96"/>
      <c r="B256" s="89"/>
      <c r="C256" s="89"/>
      <c r="D256" s="100"/>
      <c r="E256" s="89"/>
      <c r="F256" s="89" t="s">
        <v>147</v>
      </c>
      <c r="G256" s="89" t="s">
        <v>148</v>
      </c>
      <c r="H256" s="89" t="s">
        <v>149</v>
      </c>
      <c r="I256" s="89"/>
      <c r="J256" s="91" t="s">
        <v>150</v>
      </c>
      <c r="K256" s="92"/>
      <c r="L256" s="93" t="s">
        <v>147</v>
      </c>
      <c r="M256" s="93" t="s">
        <v>148</v>
      </c>
      <c r="N256" s="87"/>
    </row>
    <row r="257" spans="1:22" s="17" customFormat="1" ht="13.5" customHeight="1" thickBot="1" x14ac:dyDescent="0.25">
      <c r="A257" s="97"/>
      <c r="B257" s="90"/>
      <c r="C257" s="90"/>
      <c r="D257" s="101"/>
      <c r="E257" s="90"/>
      <c r="F257" s="90"/>
      <c r="G257" s="90"/>
      <c r="H257" s="19" t="s">
        <v>147</v>
      </c>
      <c r="I257" s="19" t="s">
        <v>148</v>
      </c>
      <c r="J257" s="19" t="s">
        <v>147</v>
      </c>
      <c r="K257" s="19" t="s">
        <v>148</v>
      </c>
      <c r="L257" s="94"/>
      <c r="M257" s="94"/>
      <c r="N257" s="88"/>
    </row>
    <row r="258" spans="1:22" s="26" customFormat="1" ht="76.5" x14ac:dyDescent="0.2">
      <c r="A258" s="70">
        <v>175</v>
      </c>
      <c r="B258" s="71"/>
      <c r="C258" s="72" t="s">
        <v>649</v>
      </c>
      <c r="D258" s="73" t="s">
        <v>300</v>
      </c>
      <c r="E258" s="74" t="s">
        <v>650</v>
      </c>
      <c r="F258" s="75">
        <v>1</v>
      </c>
      <c r="G258" s="74">
        <v>18.03</v>
      </c>
      <c r="H258" s="75"/>
      <c r="I258" s="74"/>
      <c r="J258" s="75"/>
      <c r="K258" s="74"/>
      <c r="L258" s="75">
        <v>1</v>
      </c>
      <c r="M258" s="74">
        <v>18.03</v>
      </c>
      <c r="N258" s="76"/>
      <c r="O258" s="25">
        <f>F258</f>
        <v>1</v>
      </c>
      <c r="P258" s="25">
        <f>G258</f>
        <v>18.03</v>
      </c>
      <c r="Q258" s="25">
        <f>H258</f>
        <v>0</v>
      </c>
      <c r="R258" s="25">
        <f>I258</f>
        <v>0</v>
      </c>
      <c r="S258" s="25">
        <f>J258</f>
        <v>0</v>
      </c>
      <c r="T258" s="25">
        <f>K258</f>
        <v>0</v>
      </c>
      <c r="U258" s="25">
        <f>L258</f>
        <v>1</v>
      </c>
      <c r="V258" s="25">
        <f>M258</f>
        <v>18.03</v>
      </c>
    </row>
    <row r="259" spans="1:22" s="26" customFormat="1" ht="51" x14ac:dyDescent="0.2">
      <c r="A259" s="70">
        <v>176</v>
      </c>
      <c r="B259" s="71"/>
      <c r="C259" s="72" t="s">
        <v>651</v>
      </c>
      <c r="D259" s="73" t="s">
        <v>305</v>
      </c>
      <c r="E259" s="74" t="s">
        <v>350</v>
      </c>
      <c r="F259" s="75">
        <v>20</v>
      </c>
      <c r="G259" s="74">
        <v>423.8</v>
      </c>
      <c r="H259" s="75"/>
      <c r="I259" s="74"/>
      <c r="J259" s="75">
        <v>2</v>
      </c>
      <c r="K259" s="74">
        <v>42.38</v>
      </c>
      <c r="L259" s="75">
        <v>18</v>
      </c>
      <c r="M259" s="74">
        <v>381.42</v>
      </c>
      <c r="N259" s="76"/>
      <c r="O259" s="25">
        <f>F259</f>
        <v>20</v>
      </c>
      <c r="P259" s="25">
        <f>G259</f>
        <v>423.8</v>
      </c>
      <c r="Q259" s="25">
        <f>H259</f>
        <v>0</v>
      </c>
      <c r="R259" s="25">
        <f>I259</f>
        <v>0</v>
      </c>
      <c r="S259" s="25">
        <f>J259</f>
        <v>2</v>
      </c>
      <c r="T259" s="25">
        <f>K259</f>
        <v>42.38</v>
      </c>
      <c r="U259" s="25">
        <f>L259</f>
        <v>18</v>
      </c>
      <c r="V259" s="25">
        <f>M259</f>
        <v>381.42</v>
      </c>
    </row>
    <row r="260" spans="1:22" s="26" customFormat="1" ht="38.25" x14ac:dyDescent="0.2">
      <c r="A260" s="70">
        <v>177</v>
      </c>
      <c r="B260" s="71"/>
      <c r="C260" s="72" t="s">
        <v>652</v>
      </c>
      <c r="D260" s="73" t="s">
        <v>305</v>
      </c>
      <c r="E260" s="74" t="s">
        <v>653</v>
      </c>
      <c r="F260" s="75">
        <v>36</v>
      </c>
      <c r="G260" s="74">
        <v>692.28000000000009</v>
      </c>
      <c r="H260" s="75"/>
      <c r="I260" s="74"/>
      <c r="J260" s="75">
        <v>3</v>
      </c>
      <c r="K260" s="74">
        <v>57.690000000000005</v>
      </c>
      <c r="L260" s="75">
        <v>33</v>
      </c>
      <c r="M260" s="74">
        <v>634.59</v>
      </c>
      <c r="N260" s="76"/>
      <c r="O260" s="25">
        <f>F260</f>
        <v>36</v>
      </c>
      <c r="P260" s="25">
        <f>G260</f>
        <v>692.28000000000009</v>
      </c>
      <c r="Q260" s="25">
        <f>H260</f>
        <v>0</v>
      </c>
      <c r="R260" s="25">
        <f>I260</f>
        <v>0</v>
      </c>
      <c r="S260" s="25">
        <f>J260</f>
        <v>3</v>
      </c>
      <c r="T260" s="25">
        <f>K260</f>
        <v>57.690000000000005</v>
      </c>
      <c r="U260" s="25">
        <f>L260</f>
        <v>33</v>
      </c>
      <c r="V260" s="25">
        <f>M260</f>
        <v>634.59</v>
      </c>
    </row>
    <row r="261" spans="1:22" s="26" customFormat="1" ht="63.75" x14ac:dyDescent="0.2">
      <c r="A261" s="70">
        <v>178</v>
      </c>
      <c r="B261" s="71"/>
      <c r="C261" s="72" t="s">
        <v>654</v>
      </c>
      <c r="D261" s="73" t="s">
        <v>315</v>
      </c>
      <c r="E261" s="74" t="s">
        <v>655</v>
      </c>
      <c r="F261" s="75">
        <v>200</v>
      </c>
      <c r="G261" s="74">
        <v>4628</v>
      </c>
      <c r="H261" s="75"/>
      <c r="I261" s="74"/>
      <c r="J261" s="75"/>
      <c r="K261" s="74"/>
      <c r="L261" s="75">
        <v>200</v>
      </c>
      <c r="M261" s="74">
        <v>4628</v>
      </c>
      <c r="N261" s="76"/>
      <c r="O261" s="25">
        <f>F261</f>
        <v>200</v>
      </c>
      <c r="P261" s="25">
        <f>G261</f>
        <v>4628</v>
      </c>
      <c r="Q261" s="25">
        <f>H261</f>
        <v>0</v>
      </c>
      <c r="R261" s="25">
        <f>I261</f>
        <v>0</v>
      </c>
      <c r="S261" s="25">
        <f>J261</f>
        <v>0</v>
      </c>
      <c r="T261" s="25">
        <f>K261</f>
        <v>0</v>
      </c>
      <c r="U261" s="25">
        <f>L261</f>
        <v>200</v>
      </c>
      <c r="V261" s="25">
        <f>M261</f>
        <v>4628</v>
      </c>
    </row>
    <row r="262" spans="1:22" s="26" customFormat="1" ht="25.5" x14ac:dyDescent="0.2">
      <c r="A262" s="70">
        <v>179</v>
      </c>
      <c r="B262" s="71"/>
      <c r="C262" s="72" t="s">
        <v>656</v>
      </c>
      <c r="D262" s="73" t="s">
        <v>403</v>
      </c>
      <c r="E262" s="74" t="s">
        <v>657</v>
      </c>
      <c r="F262" s="75">
        <v>150</v>
      </c>
      <c r="G262" s="74">
        <v>943.5</v>
      </c>
      <c r="H262" s="75"/>
      <c r="I262" s="74"/>
      <c r="J262" s="75"/>
      <c r="K262" s="74"/>
      <c r="L262" s="75">
        <v>150</v>
      </c>
      <c r="M262" s="74">
        <v>943.5</v>
      </c>
      <c r="N262" s="76"/>
      <c r="O262" s="25">
        <f>F262</f>
        <v>150</v>
      </c>
      <c r="P262" s="25">
        <f>G262</f>
        <v>943.5</v>
      </c>
      <c r="Q262" s="25">
        <f>H262</f>
        <v>0</v>
      </c>
      <c r="R262" s="25">
        <f>I262</f>
        <v>0</v>
      </c>
      <c r="S262" s="25">
        <f>J262</f>
        <v>0</v>
      </c>
      <c r="T262" s="25">
        <f>K262</f>
        <v>0</v>
      </c>
      <c r="U262" s="25">
        <f>L262</f>
        <v>150</v>
      </c>
      <c r="V262" s="25">
        <f>M262</f>
        <v>943.5</v>
      </c>
    </row>
    <row r="263" spans="1:22" s="26" customFormat="1" ht="63.75" x14ac:dyDescent="0.2">
      <c r="A263" s="70">
        <v>180</v>
      </c>
      <c r="B263" s="71"/>
      <c r="C263" s="72" t="s">
        <v>658</v>
      </c>
      <c r="D263" s="73" t="s">
        <v>300</v>
      </c>
      <c r="E263" s="74" t="s">
        <v>659</v>
      </c>
      <c r="F263" s="75">
        <v>23.6</v>
      </c>
      <c r="G263" s="74">
        <v>828.61</v>
      </c>
      <c r="H263" s="75"/>
      <c r="I263" s="74"/>
      <c r="J263" s="75">
        <v>7</v>
      </c>
      <c r="K263" s="74">
        <v>245.77</v>
      </c>
      <c r="L263" s="75">
        <v>16.600000000000001</v>
      </c>
      <c r="M263" s="74">
        <v>582.84</v>
      </c>
      <c r="N263" s="76"/>
      <c r="O263" s="25">
        <f>F263</f>
        <v>23.6</v>
      </c>
      <c r="P263" s="25">
        <f>G263</f>
        <v>828.61</v>
      </c>
      <c r="Q263" s="25">
        <f>H263</f>
        <v>0</v>
      </c>
      <c r="R263" s="25">
        <f>I263</f>
        <v>0</v>
      </c>
      <c r="S263" s="25">
        <f>J263</f>
        <v>7</v>
      </c>
      <c r="T263" s="25">
        <f>K263</f>
        <v>245.77</v>
      </c>
      <c r="U263" s="25">
        <f>L263</f>
        <v>16.600000000000001</v>
      </c>
      <c r="V263" s="25">
        <f>M263</f>
        <v>582.84</v>
      </c>
    </row>
    <row r="264" spans="1:22" s="26" customFormat="1" ht="38.25" x14ac:dyDescent="0.2">
      <c r="A264" s="70">
        <v>181</v>
      </c>
      <c r="B264" s="71"/>
      <c r="C264" s="72" t="s">
        <v>660</v>
      </c>
      <c r="D264" s="73" t="s">
        <v>661</v>
      </c>
      <c r="E264" s="74">
        <v>12</v>
      </c>
      <c r="F264" s="75">
        <v>30</v>
      </c>
      <c r="G264" s="74">
        <v>360</v>
      </c>
      <c r="H264" s="75"/>
      <c r="I264" s="74"/>
      <c r="J264" s="75"/>
      <c r="K264" s="74"/>
      <c r="L264" s="75">
        <v>30</v>
      </c>
      <c r="M264" s="74">
        <v>360</v>
      </c>
      <c r="N264" s="76"/>
      <c r="O264" s="25">
        <f>F264</f>
        <v>30</v>
      </c>
      <c r="P264" s="25">
        <f>G264</f>
        <v>360</v>
      </c>
      <c r="Q264" s="25">
        <f>H264</f>
        <v>0</v>
      </c>
      <c r="R264" s="25">
        <f>I264</f>
        <v>0</v>
      </c>
      <c r="S264" s="25">
        <f>J264</f>
        <v>0</v>
      </c>
      <c r="T264" s="25">
        <f>K264</f>
        <v>0</v>
      </c>
      <c r="U264" s="25">
        <f>L264</f>
        <v>30</v>
      </c>
      <c r="V264" s="25">
        <f>M264</f>
        <v>360</v>
      </c>
    </row>
    <row r="265" spans="1:22" s="26" customFormat="1" ht="38.25" x14ac:dyDescent="0.2">
      <c r="A265" s="70">
        <v>182</v>
      </c>
      <c r="B265" s="71"/>
      <c r="C265" s="72" t="s">
        <v>662</v>
      </c>
      <c r="D265" s="73" t="s">
        <v>305</v>
      </c>
      <c r="E265" s="74" t="s">
        <v>663</v>
      </c>
      <c r="F265" s="75">
        <v>35</v>
      </c>
      <c r="G265" s="74">
        <v>940.80000000000007</v>
      </c>
      <c r="H265" s="75"/>
      <c r="I265" s="74"/>
      <c r="J265" s="75">
        <v>7</v>
      </c>
      <c r="K265" s="74">
        <v>188.16</v>
      </c>
      <c r="L265" s="75">
        <v>28</v>
      </c>
      <c r="M265" s="74">
        <v>752.64</v>
      </c>
      <c r="N265" s="76"/>
      <c r="O265" s="25">
        <f>F265</f>
        <v>35</v>
      </c>
      <c r="P265" s="25">
        <f>G265</f>
        <v>940.80000000000007</v>
      </c>
      <c r="Q265" s="25">
        <f>H265</f>
        <v>0</v>
      </c>
      <c r="R265" s="25">
        <f>I265</f>
        <v>0</v>
      </c>
      <c r="S265" s="25">
        <f>J265</f>
        <v>7</v>
      </c>
      <c r="T265" s="25">
        <f>K265</f>
        <v>188.16</v>
      </c>
      <c r="U265" s="25">
        <f>L265</f>
        <v>28</v>
      </c>
      <c r="V265" s="25">
        <f>M265</f>
        <v>752.64</v>
      </c>
    </row>
    <row r="266" spans="1:22" s="26" customFormat="1" ht="76.5" x14ac:dyDescent="0.2">
      <c r="A266" s="70">
        <v>183</v>
      </c>
      <c r="B266" s="71"/>
      <c r="C266" s="72" t="s">
        <v>664</v>
      </c>
      <c r="D266" s="73" t="s">
        <v>305</v>
      </c>
      <c r="E266" s="74" t="s">
        <v>665</v>
      </c>
      <c r="F266" s="75">
        <v>50</v>
      </c>
      <c r="G266" s="74">
        <v>1438</v>
      </c>
      <c r="H266" s="75"/>
      <c r="I266" s="74"/>
      <c r="J266" s="75"/>
      <c r="K266" s="74"/>
      <c r="L266" s="75">
        <v>50</v>
      </c>
      <c r="M266" s="74">
        <v>1438</v>
      </c>
      <c r="N266" s="76"/>
      <c r="O266" s="25">
        <f>F266</f>
        <v>50</v>
      </c>
      <c r="P266" s="25">
        <f>G266</f>
        <v>1438</v>
      </c>
      <c r="Q266" s="25">
        <f>H266</f>
        <v>0</v>
      </c>
      <c r="R266" s="25">
        <f>I266</f>
        <v>0</v>
      </c>
      <c r="S266" s="25">
        <f>J266</f>
        <v>0</v>
      </c>
      <c r="T266" s="25">
        <f>K266</f>
        <v>0</v>
      </c>
      <c r="U266" s="25">
        <f>L266</f>
        <v>50</v>
      </c>
      <c r="V266" s="25">
        <f>M266</f>
        <v>1438</v>
      </c>
    </row>
    <row r="267" spans="1:22" s="17" customFormat="1" ht="13.5" customHeight="1" thickBot="1" x14ac:dyDescent="0.25">
      <c r="H267" s="17" t="s">
        <v>1044</v>
      </c>
    </row>
    <row r="268" spans="1:22" s="17" customFormat="1" ht="26.25" customHeight="1" x14ac:dyDescent="0.2">
      <c r="A268" s="95" t="s">
        <v>139</v>
      </c>
      <c r="B268" s="98" t="s">
        <v>140</v>
      </c>
      <c r="C268" s="98" t="s">
        <v>32</v>
      </c>
      <c r="D268" s="99" t="s">
        <v>141</v>
      </c>
      <c r="E268" s="98" t="s">
        <v>142</v>
      </c>
      <c r="F268" s="98" t="s">
        <v>294</v>
      </c>
      <c r="G268" s="98"/>
      <c r="H268" s="98" t="s">
        <v>295</v>
      </c>
      <c r="I268" s="98"/>
      <c r="J268" s="98"/>
      <c r="K268" s="98"/>
      <c r="L268" s="98" t="s">
        <v>296</v>
      </c>
      <c r="M268" s="98"/>
      <c r="N268" s="86" t="s">
        <v>146</v>
      </c>
    </row>
    <row r="269" spans="1:22" s="17" customFormat="1" ht="12.75" customHeight="1" x14ac:dyDescent="0.2">
      <c r="A269" s="96"/>
      <c r="B269" s="89"/>
      <c r="C269" s="89"/>
      <c r="D269" s="100"/>
      <c r="E269" s="89"/>
      <c r="F269" s="89" t="s">
        <v>147</v>
      </c>
      <c r="G269" s="89" t="s">
        <v>148</v>
      </c>
      <c r="H269" s="89" t="s">
        <v>149</v>
      </c>
      <c r="I269" s="89"/>
      <c r="J269" s="91" t="s">
        <v>150</v>
      </c>
      <c r="K269" s="92"/>
      <c r="L269" s="93" t="s">
        <v>147</v>
      </c>
      <c r="M269" s="93" t="s">
        <v>148</v>
      </c>
      <c r="N269" s="87"/>
    </row>
    <row r="270" spans="1:22" s="17" customFormat="1" ht="13.5" customHeight="1" thickBot="1" x14ac:dyDescent="0.25">
      <c r="A270" s="97"/>
      <c r="B270" s="90"/>
      <c r="C270" s="90"/>
      <c r="D270" s="101"/>
      <c r="E270" s="90"/>
      <c r="F270" s="90"/>
      <c r="G270" s="90"/>
      <c r="H270" s="19" t="s">
        <v>147</v>
      </c>
      <c r="I270" s="19" t="s">
        <v>148</v>
      </c>
      <c r="J270" s="19" t="s">
        <v>147</v>
      </c>
      <c r="K270" s="19" t="s">
        <v>148</v>
      </c>
      <c r="L270" s="94"/>
      <c r="M270" s="94"/>
      <c r="N270" s="88"/>
    </row>
    <row r="271" spans="1:22" s="26" customFormat="1" ht="51" x14ac:dyDescent="0.2">
      <c r="A271" s="70">
        <v>184</v>
      </c>
      <c r="B271" s="71"/>
      <c r="C271" s="72" t="s">
        <v>666</v>
      </c>
      <c r="D271" s="73" t="s">
        <v>300</v>
      </c>
      <c r="E271" s="74" t="s">
        <v>667</v>
      </c>
      <c r="F271" s="75">
        <v>126</v>
      </c>
      <c r="G271" s="74">
        <v>1126.44</v>
      </c>
      <c r="H271" s="75"/>
      <c r="I271" s="74"/>
      <c r="J271" s="75">
        <v>3</v>
      </c>
      <c r="K271" s="74">
        <v>26.82</v>
      </c>
      <c r="L271" s="75">
        <v>123</v>
      </c>
      <c r="M271" s="74">
        <v>1099.6200000000001</v>
      </c>
      <c r="N271" s="76"/>
      <c r="O271" s="25">
        <f>F271</f>
        <v>126</v>
      </c>
      <c r="P271" s="25">
        <f>G271</f>
        <v>1126.44</v>
      </c>
      <c r="Q271" s="25">
        <f>H271</f>
        <v>0</v>
      </c>
      <c r="R271" s="25">
        <f>I271</f>
        <v>0</v>
      </c>
      <c r="S271" s="25">
        <f>J271</f>
        <v>3</v>
      </c>
      <c r="T271" s="25">
        <f>K271</f>
        <v>26.82</v>
      </c>
      <c r="U271" s="25">
        <f>L271</f>
        <v>123</v>
      </c>
      <c r="V271" s="25">
        <f>M271</f>
        <v>1099.6200000000001</v>
      </c>
    </row>
    <row r="272" spans="1:22" s="26" customFormat="1" ht="63.75" x14ac:dyDescent="0.2">
      <c r="A272" s="70">
        <v>185</v>
      </c>
      <c r="B272" s="71"/>
      <c r="C272" s="72" t="s">
        <v>668</v>
      </c>
      <c r="D272" s="73" t="s">
        <v>310</v>
      </c>
      <c r="E272" s="74" t="s">
        <v>669</v>
      </c>
      <c r="F272" s="75">
        <v>10</v>
      </c>
      <c r="G272" s="74">
        <v>229.20000000000002</v>
      </c>
      <c r="H272" s="75"/>
      <c r="I272" s="74"/>
      <c r="J272" s="75"/>
      <c r="K272" s="74"/>
      <c r="L272" s="75">
        <v>10</v>
      </c>
      <c r="M272" s="74">
        <v>229.20000000000002</v>
      </c>
      <c r="N272" s="76"/>
      <c r="O272" s="25">
        <f>F272</f>
        <v>10</v>
      </c>
      <c r="P272" s="25">
        <f>G272</f>
        <v>229.20000000000002</v>
      </c>
      <c r="Q272" s="25">
        <f>H272</f>
        <v>0</v>
      </c>
      <c r="R272" s="25">
        <f>I272</f>
        <v>0</v>
      </c>
      <c r="S272" s="25">
        <f>J272</f>
        <v>0</v>
      </c>
      <c r="T272" s="25">
        <f>K272</f>
        <v>0</v>
      </c>
      <c r="U272" s="25">
        <f>L272</f>
        <v>10</v>
      </c>
      <c r="V272" s="25">
        <f>M272</f>
        <v>229.20000000000002</v>
      </c>
    </row>
    <row r="273" spans="1:22" s="26" customFormat="1" ht="63.75" x14ac:dyDescent="0.2">
      <c r="A273" s="70">
        <v>186</v>
      </c>
      <c r="B273" s="71"/>
      <c r="C273" s="72" t="s">
        <v>670</v>
      </c>
      <c r="D273" s="73" t="s">
        <v>305</v>
      </c>
      <c r="E273" s="74" t="s">
        <v>671</v>
      </c>
      <c r="F273" s="75">
        <v>87.5</v>
      </c>
      <c r="G273" s="74">
        <v>3398.5</v>
      </c>
      <c r="H273" s="75"/>
      <c r="I273" s="74"/>
      <c r="J273" s="75">
        <v>3</v>
      </c>
      <c r="K273" s="74">
        <v>116.52000000000001</v>
      </c>
      <c r="L273" s="75">
        <v>84.5</v>
      </c>
      <c r="M273" s="74">
        <v>3281.98</v>
      </c>
      <c r="N273" s="76"/>
      <c r="O273" s="25">
        <f>F273</f>
        <v>87.5</v>
      </c>
      <c r="P273" s="25">
        <f>G273</f>
        <v>3398.5</v>
      </c>
      <c r="Q273" s="25">
        <f>H273</f>
        <v>0</v>
      </c>
      <c r="R273" s="25">
        <f>I273</f>
        <v>0</v>
      </c>
      <c r="S273" s="25">
        <f>J273</f>
        <v>3</v>
      </c>
      <c r="T273" s="25">
        <f>K273</f>
        <v>116.52000000000001</v>
      </c>
      <c r="U273" s="25">
        <f>L273</f>
        <v>84.5</v>
      </c>
      <c r="V273" s="25">
        <f>M273</f>
        <v>3281.98</v>
      </c>
    </row>
    <row r="274" spans="1:22" s="26" customFormat="1" x14ac:dyDescent="0.2">
      <c r="A274" s="70">
        <v>187</v>
      </c>
      <c r="B274" s="71"/>
      <c r="C274" s="72" t="s">
        <v>672</v>
      </c>
      <c r="D274" s="73" t="s">
        <v>377</v>
      </c>
      <c r="E274" s="74" t="s">
        <v>673</v>
      </c>
      <c r="F274" s="75">
        <v>390.86600000000004</v>
      </c>
      <c r="G274" s="74">
        <v>10028.130000000001</v>
      </c>
      <c r="H274" s="75"/>
      <c r="I274" s="74"/>
      <c r="J274" s="75">
        <v>41.195</v>
      </c>
      <c r="K274" s="74">
        <v>1056.8900000000001</v>
      </c>
      <c r="L274" s="75">
        <v>349.67099999999999</v>
      </c>
      <c r="M274" s="74">
        <v>8971.24</v>
      </c>
      <c r="N274" s="76"/>
      <c r="O274" s="25">
        <f>F274</f>
        <v>390.86600000000004</v>
      </c>
      <c r="P274" s="25">
        <f>G274</f>
        <v>10028.130000000001</v>
      </c>
      <c r="Q274" s="25">
        <f>H274</f>
        <v>0</v>
      </c>
      <c r="R274" s="25">
        <f>I274</f>
        <v>0</v>
      </c>
      <c r="S274" s="25">
        <f>J274</f>
        <v>41.195</v>
      </c>
      <c r="T274" s="25">
        <f>K274</f>
        <v>1056.8900000000001</v>
      </c>
      <c r="U274" s="25">
        <f>L274</f>
        <v>349.67099999999999</v>
      </c>
      <c r="V274" s="25">
        <f>M274</f>
        <v>8971.24</v>
      </c>
    </row>
    <row r="275" spans="1:22" s="26" customFormat="1" ht="51" x14ac:dyDescent="0.2">
      <c r="A275" s="70">
        <v>188</v>
      </c>
      <c r="B275" s="71"/>
      <c r="C275" s="72" t="s">
        <v>674</v>
      </c>
      <c r="D275" s="73" t="s">
        <v>310</v>
      </c>
      <c r="E275" s="74" t="s">
        <v>675</v>
      </c>
      <c r="F275" s="75">
        <v>87</v>
      </c>
      <c r="G275" s="74">
        <v>186.18</v>
      </c>
      <c r="H275" s="75"/>
      <c r="I275" s="74"/>
      <c r="J275" s="75">
        <v>8</v>
      </c>
      <c r="K275" s="74">
        <v>17.12</v>
      </c>
      <c r="L275" s="75">
        <v>79</v>
      </c>
      <c r="M275" s="74">
        <v>169.06</v>
      </c>
      <c r="N275" s="76"/>
      <c r="O275" s="25">
        <f>F275</f>
        <v>87</v>
      </c>
      <c r="P275" s="25">
        <f>G275</f>
        <v>186.18</v>
      </c>
      <c r="Q275" s="25">
        <f>H275</f>
        <v>0</v>
      </c>
      <c r="R275" s="25">
        <f>I275</f>
        <v>0</v>
      </c>
      <c r="S275" s="25">
        <f>J275</f>
        <v>8</v>
      </c>
      <c r="T275" s="25">
        <f>K275</f>
        <v>17.12</v>
      </c>
      <c r="U275" s="25">
        <f>L275</f>
        <v>79</v>
      </c>
      <c r="V275" s="25">
        <f>M275</f>
        <v>169.06</v>
      </c>
    </row>
    <row r="276" spans="1:22" s="26" customFormat="1" ht="38.25" x14ac:dyDescent="0.2">
      <c r="A276" s="70">
        <v>189</v>
      </c>
      <c r="B276" s="71"/>
      <c r="C276" s="72" t="s">
        <v>676</v>
      </c>
      <c r="D276" s="73" t="s">
        <v>677</v>
      </c>
      <c r="E276" s="74" t="s">
        <v>678</v>
      </c>
      <c r="F276" s="75">
        <v>300</v>
      </c>
      <c r="G276" s="74">
        <v>2280</v>
      </c>
      <c r="H276" s="75"/>
      <c r="I276" s="74"/>
      <c r="J276" s="75"/>
      <c r="K276" s="74"/>
      <c r="L276" s="75">
        <v>300</v>
      </c>
      <c r="M276" s="74">
        <v>2280</v>
      </c>
      <c r="N276" s="76"/>
      <c r="O276" s="25">
        <f>F276</f>
        <v>300</v>
      </c>
      <c r="P276" s="25">
        <f>G276</f>
        <v>2280</v>
      </c>
      <c r="Q276" s="25">
        <f>H276</f>
        <v>0</v>
      </c>
      <c r="R276" s="25">
        <f>I276</f>
        <v>0</v>
      </c>
      <c r="S276" s="25">
        <f>J276</f>
        <v>0</v>
      </c>
      <c r="T276" s="25">
        <f>K276</f>
        <v>0</v>
      </c>
      <c r="U276" s="25">
        <f>L276</f>
        <v>300</v>
      </c>
      <c r="V276" s="25">
        <f>M276</f>
        <v>2280</v>
      </c>
    </row>
    <row r="277" spans="1:22" s="26" customFormat="1" ht="38.25" x14ac:dyDescent="0.2">
      <c r="A277" s="70">
        <v>190</v>
      </c>
      <c r="B277" s="71"/>
      <c r="C277" s="72" t="s">
        <v>679</v>
      </c>
      <c r="D277" s="73" t="s">
        <v>677</v>
      </c>
      <c r="E277" s="74" t="s">
        <v>680</v>
      </c>
      <c r="F277" s="75">
        <v>200</v>
      </c>
      <c r="G277" s="74">
        <v>2494</v>
      </c>
      <c r="H277" s="75"/>
      <c r="I277" s="74"/>
      <c r="J277" s="75"/>
      <c r="K277" s="74"/>
      <c r="L277" s="75">
        <v>200</v>
      </c>
      <c r="M277" s="74">
        <v>2494</v>
      </c>
      <c r="N277" s="76"/>
      <c r="O277" s="25">
        <f>F277</f>
        <v>200</v>
      </c>
      <c r="P277" s="25">
        <f>G277</f>
        <v>2494</v>
      </c>
      <c r="Q277" s="25">
        <f>H277</f>
        <v>0</v>
      </c>
      <c r="R277" s="25">
        <f>I277</f>
        <v>0</v>
      </c>
      <c r="S277" s="25">
        <f>J277</f>
        <v>0</v>
      </c>
      <c r="T277" s="25">
        <f>K277</f>
        <v>0</v>
      </c>
      <c r="U277" s="25">
        <f>L277</f>
        <v>200</v>
      </c>
      <c r="V277" s="25">
        <f>M277</f>
        <v>2494</v>
      </c>
    </row>
    <row r="278" spans="1:22" s="26" customFormat="1" ht="38.25" x14ac:dyDescent="0.2">
      <c r="A278" s="70">
        <v>191</v>
      </c>
      <c r="B278" s="71"/>
      <c r="C278" s="72" t="s">
        <v>681</v>
      </c>
      <c r="D278" s="73" t="s">
        <v>677</v>
      </c>
      <c r="E278" s="74" t="s">
        <v>682</v>
      </c>
      <c r="F278" s="75">
        <v>400</v>
      </c>
      <c r="G278" s="74">
        <v>8248</v>
      </c>
      <c r="H278" s="75"/>
      <c r="I278" s="74"/>
      <c r="J278" s="75">
        <v>100</v>
      </c>
      <c r="K278" s="74">
        <v>2062</v>
      </c>
      <c r="L278" s="75">
        <v>300</v>
      </c>
      <c r="M278" s="74">
        <v>6186</v>
      </c>
      <c r="N278" s="76"/>
      <c r="O278" s="25">
        <f>F278</f>
        <v>400</v>
      </c>
      <c r="P278" s="25">
        <f>G278</f>
        <v>8248</v>
      </c>
      <c r="Q278" s="25">
        <f>H278</f>
        <v>0</v>
      </c>
      <c r="R278" s="25">
        <f>I278</f>
        <v>0</v>
      </c>
      <c r="S278" s="25">
        <f>J278</f>
        <v>100</v>
      </c>
      <c r="T278" s="25">
        <f>K278</f>
        <v>2062</v>
      </c>
      <c r="U278" s="25">
        <f>L278</f>
        <v>300</v>
      </c>
      <c r="V278" s="25">
        <f>M278</f>
        <v>6186</v>
      </c>
    </row>
    <row r="279" spans="1:22" s="26" customFormat="1" ht="25.5" x14ac:dyDescent="0.2">
      <c r="A279" s="70">
        <v>192</v>
      </c>
      <c r="B279" s="71"/>
      <c r="C279" s="72" t="s">
        <v>683</v>
      </c>
      <c r="D279" s="73" t="s">
        <v>505</v>
      </c>
      <c r="E279" s="74">
        <v>5455</v>
      </c>
      <c r="F279" s="75"/>
      <c r="G279" s="74"/>
      <c r="H279" s="75">
        <v>0.55000000000000004</v>
      </c>
      <c r="I279" s="74">
        <v>3000.25</v>
      </c>
      <c r="J279" s="75"/>
      <c r="K279" s="74"/>
      <c r="L279" s="75">
        <v>0.55000000000000004</v>
      </c>
      <c r="M279" s="74">
        <v>3000.25</v>
      </c>
      <c r="N279" s="76"/>
      <c r="O279" s="25">
        <f>F279</f>
        <v>0</v>
      </c>
      <c r="P279" s="25">
        <f>G279</f>
        <v>0</v>
      </c>
      <c r="Q279" s="25">
        <f>H279</f>
        <v>0.55000000000000004</v>
      </c>
      <c r="R279" s="25">
        <f>I279</f>
        <v>3000.25</v>
      </c>
      <c r="S279" s="25">
        <f>J279</f>
        <v>0</v>
      </c>
      <c r="T279" s="25">
        <f>K279</f>
        <v>0</v>
      </c>
      <c r="U279" s="25">
        <f>L279</f>
        <v>0.55000000000000004</v>
      </c>
      <c r="V279" s="25">
        <f>M279</f>
        <v>3000.25</v>
      </c>
    </row>
    <row r="280" spans="1:22" s="26" customFormat="1" ht="51" x14ac:dyDescent="0.2">
      <c r="A280" s="70">
        <v>193</v>
      </c>
      <c r="B280" s="71"/>
      <c r="C280" s="72" t="s">
        <v>684</v>
      </c>
      <c r="D280" s="73" t="s">
        <v>403</v>
      </c>
      <c r="E280" s="74" t="s">
        <v>685</v>
      </c>
      <c r="F280" s="75">
        <v>64</v>
      </c>
      <c r="G280" s="74">
        <v>281.60000000000002</v>
      </c>
      <c r="H280" s="75"/>
      <c r="I280" s="74"/>
      <c r="J280" s="75">
        <v>28</v>
      </c>
      <c r="K280" s="74">
        <v>123.2</v>
      </c>
      <c r="L280" s="75">
        <v>36</v>
      </c>
      <c r="M280" s="74">
        <v>158.4</v>
      </c>
      <c r="N280" s="76"/>
      <c r="O280" s="25">
        <f>F280</f>
        <v>64</v>
      </c>
      <c r="P280" s="25">
        <f>G280</f>
        <v>281.60000000000002</v>
      </c>
      <c r="Q280" s="25">
        <f>H280</f>
        <v>0</v>
      </c>
      <c r="R280" s="25">
        <f>I280</f>
        <v>0</v>
      </c>
      <c r="S280" s="25">
        <f>J280</f>
        <v>28</v>
      </c>
      <c r="T280" s="25">
        <f>K280</f>
        <v>123.2</v>
      </c>
      <c r="U280" s="25">
        <f>L280</f>
        <v>36</v>
      </c>
      <c r="V280" s="25">
        <f>M280</f>
        <v>158.4</v>
      </c>
    </row>
    <row r="281" spans="1:22" s="26" customFormat="1" ht="63.75" x14ac:dyDescent="0.2">
      <c r="A281" s="70">
        <v>194</v>
      </c>
      <c r="B281" s="71"/>
      <c r="C281" s="72" t="s">
        <v>686</v>
      </c>
      <c r="D281" s="73" t="s">
        <v>315</v>
      </c>
      <c r="E281" s="74" t="s">
        <v>687</v>
      </c>
      <c r="F281" s="75">
        <v>49</v>
      </c>
      <c r="G281" s="74">
        <v>1615.0400000000002</v>
      </c>
      <c r="H281" s="75"/>
      <c r="I281" s="74"/>
      <c r="J281" s="75">
        <v>2</v>
      </c>
      <c r="K281" s="74">
        <v>65.92</v>
      </c>
      <c r="L281" s="75">
        <v>47</v>
      </c>
      <c r="M281" s="74">
        <v>1549.1200000000001</v>
      </c>
      <c r="N281" s="76"/>
      <c r="O281" s="25">
        <f>F281</f>
        <v>49</v>
      </c>
      <c r="P281" s="25">
        <f>G281</f>
        <v>1615.0400000000002</v>
      </c>
      <c r="Q281" s="25">
        <f>H281</f>
        <v>0</v>
      </c>
      <c r="R281" s="25">
        <f>I281</f>
        <v>0</v>
      </c>
      <c r="S281" s="25">
        <f>J281</f>
        <v>2</v>
      </c>
      <c r="T281" s="25">
        <f>K281</f>
        <v>65.92</v>
      </c>
      <c r="U281" s="25">
        <f>L281</f>
        <v>47</v>
      </c>
      <c r="V281" s="25">
        <f>M281</f>
        <v>1549.1200000000001</v>
      </c>
    </row>
    <row r="282" spans="1:22" s="17" customFormat="1" ht="13.5" customHeight="1" thickBot="1" x14ac:dyDescent="0.25">
      <c r="H282" s="17" t="s">
        <v>1045</v>
      </c>
    </row>
    <row r="283" spans="1:22" s="17" customFormat="1" ht="26.25" customHeight="1" x14ac:dyDescent="0.2">
      <c r="A283" s="95" t="s">
        <v>139</v>
      </c>
      <c r="B283" s="98" t="s">
        <v>140</v>
      </c>
      <c r="C283" s="98" t="s">
        <v>32</v>
      </c>
      <c r="D283" s="99" t="s">
        <v>141</v>
      </c>
      <c r="E283" s="98" t="s">
        <v>142</v>
      </c>
      <c r="F283" s="98" t="s">
        <v>294</v>
      </c>
      <c r="G283" s="98"/>
      <c r="H283" s="98" t="s">
        <v>295</v>
      </c>
      <c r="I283" s="98"/>
      <c r="J283" s="98"/>
      <c r="K283" s="98"/>
      <c r="L283" s="98" t="s">
        <v>296</v>
      </c>
      <c r="M283" s="98"/>
      <c r="N283" s="86" t="s">
        <v>146</v>
      </c>
    </row>
    <row r="284" spans="1:22" s="17" customFormat="1" ht="12.75" customHeight="1" x14ac:dyDescent="0.2">
      <c r="A284" s="96"/>
      <c r="B284" s="89"/>
      <c r="C284" s="89"/>
      <c r="D284" s="100"/>
      <c r="E284" s="89"/>
      <c r="F284" s="89" t="s">
        <v>147</v>
      </c>
      <c r="G284" s="89" t="s">
        <v>148</v>
      </c>
      <c r="H284" s="89" t="s">
        <v>149</v>
      </c>
      <c r="I284" s="89"/>
      <c r="J284" s="91" t="s">
        <v>150</v>
      </c>
      <c r="K284" s="92"/>
      <c r="L284" s="93" t="s">
        <v>147</v>
      </c>
      <c r="M284" s="93" t="s">
        <v>148</v>
      </c>
      <c r="N284" s="87"/>
    </row>
    <row r="285" spans="1:22" s="17" customFormat="1" ht="13.5" customHeight="1" thickBot="1" x14ac:dyDescent="0.25">
      <c r="A285" s="97"/>
      <c r="B285" s="90"/>
      <c r="C285" s="90"/>
      <c r="D285" s="101"/>
      <c r="E285" s="90"/>
      <c r="F285" s="90"/>
      <c r="G285" s="90"/>
      <c r="H285" s="19" t="s">
        <v>147</v>
      </c>
      <c r="I285" s="19" t="s">
        <v>148</v>
      </c>
      <c r="J285" s="19" t="s">
        <v>147</v>
      </c>
      <c r="K285" s="19" t="s">
        <v>148</v>
      </c>
      <c r="L285" s="94"/>
      <c r="M285" s="94"/>
      <c r="N285" s="88"/>
    </row>
    <row r="286" spans="1:22" s="26" customFormat="1" ht="38.25" x14ac:dyDescent="0.2">
      <c r="A286" s="70">
        <v>195</v>
      </c>
      <c r="B286" s="71"/>
      <c r="C286" s="72" t="s">
        <v>688</v>
      </c>
      <c r="D286" s="73" t="s">
        <v>305</v>
      </c>
      <c r="E286" s="74" t="s">
        <v>689</v>
      </c>
      <c r="F286" s="75">
        <v>44.800000000000004</v>
      </c>
      <c r="G286" s="74">
        <v>2194.75</v>
      </c>
      <c r="H286" s="75"/>
      <c r="I286" s="74"/>
      <c r="J286" s="75"/>
      <c r="K286" s="74"/>
      <c r="L286" s="75">
        <v>44.800000000000004</v>
      </c>
      <c r="M286" s="74">
        <v>2194.75</v>
      </c>
      <c r="N286" s="76"/>
      <c r="O286" s="25">
        <f>F286</f>
        <v>44.800000000000004</v>
      </c>
      <c r="P286" s="25">
        <f>G286</f>
        <v>2194.75</v>
      </c>
      <c r="Q286" s="25">
        <f>H286</f>
        <v>0</v>
      </c>
      <c r="R286" s="25">
        <f>I286</f>
        <v>0</v>
      </c>
      <c r="S286" s="25">
        <f>J286</f>
        <v>0</v>
      </c>
      <c r="T286" s="25">
        <f>K286</f>
        <v>0</v>
      </c>
      <c r="U286" s="25">
        <f>L286</f>
        <v>44.800000000000004</v>
      </c>
      <c r="V286" s="25">
        <f>M286</f>
        <v>2194.75</v>
      </c>
    </row>
    <row r="287" spans="1:22" s="26" customFormat="1" ht="89.25" x14ac:dyDescent="0.2">
      <c r="A287" s="70">
        <v>196</v>
      </c>
      <c r="B287" s="71"/>
      <c r="C287" s="72" t="s">
        <v>690</v>
      </c>
      <c r="D287" s="73" t="s">
        <v>403</v>
      </c>
      <c r="E287" s="74" t="s">
        <v>691</v>
      </c>
      <c r="F287" s="75">
        <v>80</v>
      </c>
      <c r="G287" s="74">
        <v>276.48</v>
      </c>
      <c r="H287" s="75"/>
      <c r="I287" s="74"/>
      <c r="J287" s="75">
        <v>80</v>
      </c>
      <c r="K287" s="74">
        <v>276.48</v>
      </c>
      <c r="L287" s="75"/>
      <c r="M287" s="74"/>
      <c r="N287" s="76"/>
      <c r="O287" s="25">
        <f>F287</f>
        <v>80</v>
      </c>
      <c r="P287" s="25">
        <f>G287</f>
        <v>276.48</v>
      </c>
      <c r="Q287" s="25">
        <f>H287</f>
        <v>0</v>
      </c>
      <c r="R287" s="25">
        <f>I287</f>
        <v>0</v>
      </c>
      <c r="S287" s="25">
        <f>J287</f>
        <v>80</v>
      </c>
      <c r="T287" s="25">
        <f>K287</f>
        <v>276.48</v>
      </c>
      <c r="U287" s="25">
        <f>L287</f>
        <v>0</v>
      </c>
      <c r="V287" s="25">
        <f>M287</f>
        <v>0</v>
      </c>
    </row>
    <row r="288" spans="1:22" s="26" customFormat="1" ht="38.25" x14ac:dyDescent="0.2">
      <c r="A288" s="70">
        <v>197</v>
      </c>
      <c r="B288" s="71"/>
      <c r="C288" s="72" t="s">
        <v>692</v>
      </c>
      <c r="D288" s="73" t="s">
        <v>315</v>
      </c>
      <c r="E288" s="74" t="s">
        <v>693</v>
      </c>
      <c r="F288" s="75">
        <v>2.5</v>
      </c>
      <c r="G288" s="74">
        <v>48.400000000000006</v>
      </c>
      <c r="H288" s="75"/>
      <c r="I288" s="74"/>
      <c r="J288" s="75"/>
      <c r="K288" s="74"/>
      <c r="L288" s="75">
        <v>2.5</v>
      </c>
      <c r="M288" s="74">
        <v>48.400000000000006</v>
      </c>
      <c r="N288" s="76"/>
      <c r="O288" s="25">
        <f>F288</f>
        <v>2.5</v>
      </c>
      <c r="P288" s="25">
        <f>G288</f>
        <v>48.400000000000006</v>
      </c>
      <c r="Q288" s="25">
        <f>H288</f>
        <v>0</v>
      </c>
      <c r="R288" s="25">
        <f>I288</f>
        <v>0</v>
      </c>
      <c r="S288" s="25">
        <f>J288</f>
        <v>0</v>
      </c>
      <c r="T288" s="25">
        <f>K288</f>
        <v>0</v>
      </c>
      <c r="U288" s="25">
        <f>L288</f>
        <v>2.5</v>
      </c>
      <c r="V288" s="25">
        <f>M288</f>
        <v>48.400000000000006</v>
      </c>
    </row>
    <row r="289" spans="1:22" s="26" customFormat="1" ht="76.5" x14ac:dyDescent="0.2">
      <c r="A289" s="70">
        <v>198</v>
      </c>
      <c r="B289" s="71"/>
      <c r="C289" s="72" t="s">
        <v>694</v>
      </c>
      <c r="D289" s="73" t="s">
        <v>305</v>
      </c>
      <c r="E289" s="74" t="s">
        <v>695</v>
      </c>
      <c r="F289" s="75">
        <v>12</v>
      </c>
      <c r="G289" s="74">
        <v>2401.08</v>
      </c>
      <c r="H289" s="75"/>
      <c r="I289" s="74"/>
      <c r="J289" s="75">
        <v>4</v>
      </c>
      <c r="K289" s="74">
        <v>800.36</v>
      </c>
      <c r="L289" s="75">
        <v>8</v>
      </c>
      <c r="M289" s="74">
        <v>1600.72</v>
      </c>
      <c r="N289" s="76"/>
      <c r="O289" s="25">
        <f>F289</f>
        <v>12</v>
      </c>
      <c r="P289" s="25">
        <f>G289</f>
        <v>2401.08</v>
      </c>
      <c r="Q289" s="25">
        <f>H289</f>
        <v>0</v>
      </c>
      <c r="R289" s="25">
        <f>I289</f>
        <v>0</v>
      </c>
      <c r="S289" s="25">
        <f>J289</f>
        <v>4</v>
      </c>
      <c r="T289" s="25">
        <f>K289</f>
        <v>800.36</v>
      </c>
      <c r="U289" s="25">
        <f>L289</f>
        <v>8</v>
      </c>
      <c r="V289" s="25">
        <f>M289</f>
        <v>1600.72</v>
      </c>
    </row>
    <row r="290" spans="1:22" s="26" customFormat="1" ht="38.25" x14ac:dyDescent="0.2">
      <c r="A290" s="70">
        <v>199</v>
      </c>
      <c r="B290" s="71"/>
      <c r="C290" s="72" t="s">
        <v>696</v>
      </c>
      <c r="D290" s="73" t="s">
        <v>403</v>
      </c>
      <c r="E290" s="74">
        <v>315</v>
      </c>
      <c r="F290" s="75">
        <v>6</v>
      </c>
      <c r="G290" s="74">
        <v>1890</v>
      </c>
      <c r="H290" s="75"/>
      <c r="I290" s="74"/>
      <c r="J290" s="75"/>
      <c r="K290" s="74"/>
      <c r="L290" s="75">
        <v>6</v>
      </c>
      <c r="M290" s="74">
        <v>1890</v>
      </c>
      <c r="N290" s="76"/>
      <c r="O290" s="25">
        <f>F290</f>
        <v>6</v>
      </c>
      <c r="P290" s="25">
        <f>G290</f>
        <v>1890</v>
      </c>
      <c r="Q290" s="25">
        <f>H290</f>
        <v>0</v>
      </c>
      <c r="R290" s="25">
        <f>I290</f>
        <v>0</v>
      </c>
      <c r="S290" s="25">
        <f>J290</f>
        <v>0</v>
      </c>
      <c r="T290" s="25">
        <f>K290</f>
        <v>0</v>
      </c>
      <c r="U290" s="25">
        <f>L290</f>
        <v>6</v>
      </c>
      <c r="V290" s="25">
        <f>M290</f>
        <v>1890</v>
      </c>
    </row>
    <row r="291" spans="1:22" s="26" customFormat="1" ht="51" x14ac:dyDescent="0.2">
      <c r="A291" s="70">
        <v>200</v>
      </c>
      <c r="B291" s="71"/>
      <c r="C291" s="72" t="s">
        <v>697</v>
      </c>
      <c r="D291" s="73" t="s">
        <v>324</v>
      </c>
      <c r="E291" s="74" t="s">
        <v>698</v>
      </c>
      <c r="F291" s="75">
        <v>139</v>
      </c>
      <c r="G291" s="74">
        <v>1644.1000000000001</v>
      </c>
      <c r="H291" s="75"/>
      <c r="I291" s="74"/>
      <c r="J291" s="75"/>
      <c r="K291" s="74"/>
      <c r="L291" s="75">
        <v>139</v>
      </c>
      <c r="M291" s="74">
        <v>1644.1000000000001</v>
      </c>
      <c r="N291" s="76"/>
      <c r="O291" s="25">
        <f>F291</f>
        <v>139</v>
      </c>
      <c r="P291" s="25">
        <f>G291</f>
        <v>1644.1000000000001</v>
      </c>
      <c r="Q291" s="25">
        <f>H291</f>
        <v>0</v>
      </c>
      <c r="R291" s="25">
        <f>I291</f>
        <v>0</v>
      </c>
      <c r="S291" s="25">
        <f>J291</f>
        <v>0</v>
      </c>
      <c r="T291" s="25">
        <f>K291</f>
        <v>0</v>
      </c>
      <c r="U291" s="25">
        <f>L291</f>
        <v>139</v>
      </c>
      <c r="V291" s="25">
        <f>M291</f>
        <v>1644.1000000000001</v>
      </c>
    </row>
    <row r="292" spans="1:22" s="26" customFormat="1" ht="51" x14ac:dyDescent="0.2">
      <c r="A292" s="70">
        <v>201</v>
      </c>
      <c r="B292" s="71"/>
      <c r="C292" s="72" t="s">
        <v>699</v>
      </c>
      <c r="D292" s="73" t="s">
        <v>324</v>
      </c>
      <c r="E292" s="74" t="s">
        <v>700</v>
      </c>
      <c r="F292" s="75">
        <v>164</v>
      </c>
      <c r="G292" s="74">
        <v>2277.96</v>
      </c>
      <c r="H292" s="75"/>
      <c r="I292" s="74"/>
      <c r="J292" s="75">
        <v>5</v>
      </c>
      <c r="K292" s="74">
        <v>69.45</v>
      </c>
      <c r="L292" s="75">
        <v>159</v>
      </c>
      <c r="M292" s="74">
        <v>2208.5100000000002</v>
      </c>
      <c r="N292" s="76"/>
      <c r="O292" s="25">
        <f>F292</f>
        <v>164</v>
      </c>
      <c r="P292" s="25">
        <f>G292</f>
        <v>2277.96</v>
      </c>
      <c r="Q292" s="25">
        <f>H292</f>
        <v>0</v>
      </c>
      <c r="R292" s="25">
        <f>I292</f>
        <v>0</v>
      </c>
      <c r="S292" s="25">
        <f>J292</f>
        <v>5</v>
      </c>
      <c r="T292" s="25">
        <f>K292</f>
        <v>69.45</v>
      </c>
      <c r="U292" s="25">
        <f>L292</f>
        <v>159</v>
      </c>
      <c r="V292" s="25">
        <f>M292</f>
        <v>2208.5100000000002</v>
      </c>
    </row>
    <row r="293" spans="1:22" s="26" customFormat="1" ht="51" x14ac:dyDescent="0.2">
      <c r="A293" s="70">
        <v>202</v>
      </c>
      <c r="B293" s="71"/>
      <c r="C293" s="72" t="s">
        <v>701</v>
      </c>
      <c r="D293" s="73" t="s">
        <v>300</v>
      </c>
      <c r="E293" s="74" t="s">
        <v>702</v>
      </c>
      <c r="F293" s="75">
        <v>40</v>
      </c>
      <c r="G293" s="74">
        <v>352.40000000000003</v>
      </c>
      <c r="H293" s="75"/>
      <c r="I293" s="74"/>
      <c r="J293" s="75"/>
      <c r="K293" s="74"/>
      <c r="L293" s="75">
        <v>40</v>
      </c>
      <c r="M293" s="74">
        <v>352.40000000000003</v>
      </c>
      <c r="N293" s="76"/>
      <c r="O293" s="25">
        <f>F293</f>
        <v>40</v>
      </c>
      <c r="P293" s="25">
        <f>G293</f>
        <v>352.40000000000003</v>
      </c>
      <c r="Q293" s="25">
        <f>H293</f>
        <v>0</v>
      </c>
      <c r="R293" s="25">
        <f>I293</f>
        <v>0</v>
      </c>
      <c r="S293" s="25">
        <f>J293</f>
        <v>0</v>
      </c>
      <c r="T293" s="25">
        <f>K293</f>
        <v>0</v>
      </c>
      <c r="U293" s="25">
        <f>L293</f>
        <v>40</v>
      </c>
      <c r="V293" s="25">
        <f>M293</f>
        <v>352.40000000000003</v>
      </c>
    </row>
    <row r="294" spans="1:22" s="17" customFormat="1" ht="13.5" customHeight="1" thickBot="1" x14ac:dyDescent="0.25">
      <c r="H294" s="17" t="s">
        <v>1046</v>
      </c>
    </row>
    <row r="295" spans="1:22" s="17" customFormat="1" ht="26.25" customHeight="1" x14ac:dyDescent="0.2">
      <c r="A295" s="95" t="s">
        <v>139</v>
      </c>
      <c r="B295" s="98" t="s">
        <v>140</v>
      </c>
      <c r="C295" s="98" t="s">
        <v>32</v>
      </c>
      <c r="D295" s="99" t="s">
        <v>141</v>
      </c>
      <c r="E295" s="98" t="s">
        <v>142</v>
      </c>
      <c r="F295" s="98" t="s">
        <v>294</v>
      </c>
      <c r="G295" s="98"/>
      <c r="H295" s="98" t="s">
        <v>295</v>
      </c>
      <c r="I295" s="98"/>
      <c r="J295" s="98"/>
      <c r="K295" s="98"/>
      <c r="L295" s="98" t="s">
        <v>296</v>
      </c>
      <c r="M295" s="98"/>
      <c r="N295" s="86" t="s">
        <v>146</v>
      </c>
    </row>
    <row r="296" spans="1:22" s="17" customFormat="1" ht="12.75" customHeight="1" x14ac:dyDescent="0.2">
      <c r="A296" s="96"/>
      <c r="B296" s="89"/>
      <c r="C296" s="89"/>
      <c r="D296" s="100"/>
      <c r="E296" s="89"/>
      <c r="F296" s="89" t="s">
        <v>147</v>
      </c>
      <c r="G296" s="89" t="s">
        <v>148</v>
      </c>
      <c r="H296" s="89" t="s">
        <v>149</v>
      </c>
      <c r="I296" s="89"/>
      <c r="J296" s="91" t="s">
        <v>150</v>
      </c>
      <c r="K296" s="92"/>
      <c r="L296" s="93" t="s">
        <v>147</v>
      </c>
      <c r="M296" s="93" t="s">
        <v>148</v>
      </c>
      <c r="N296" s="87"/>
    </row>
    <row r="297" spans="1:22" s="17" customFormat="1" ht="13.5" customHeight="1" thickBot="1" x14ac:dyDescent="0.25">
      <c r="A297" s="97"/>
      <c r="B297" s="90"/>
      <c r="C297" s="90"/>
      <c r="D297" s="101"/>
      <c r="E297" s="90"/>
      <c r="F297" s="90"/>
      <c r="G297" s="90"/>
      <c r="H297" s="19" t="s">
        <v>147</v>
      </c>
      <c r="I297" s="19" t="s">
        <v>148</v>
      </c>
      <c r="J297" s="19" t="s">
        <v>147</v>
      </c>
      <c r="K297" s="19" t="s">
        <v>148</v>
      </c>
      <c r="L297" s="94"/>
      <c r="M297" s="94"/>
      <c r="N297" s="88"/>
    </row>
    <row r="298" spans="1:22" s="26" customFormat="1" ht="89.25" x14ac:dyDescent="0.2">
      <c r="A298" s="70">
        <v>203</v>
      </c>
      <c r="B298" s="71"/>
      <c r="C298" s="72" t="s">
        <v>703</v>
      </c>
      <c r="D298" s="73" t="s">
        <v>300</v>
      </c>
      <c r="E298" s="74" t="s">
        <v>704</v>
      </c>
      <c r="F298" s="75">
        <v>0.2</v>
      </c>
      <c r="G298" s="74">
        <v>45.52</v>
      </c>
      <c r="H298" s="75"/>
      <c r="I298" s="74"/>
      <c r="J298" s="75"/>
      <c r="K298" s="74"/>
      <c r="L298" s="75">
        <v>0.2</v>
      </c>
      <c r="M298" s="74">
        <v>45.52</v>
      </c>
      <c r="N298" s="76"/>
      <c r="O298" s="25">
        <f>F298</f>
        <v>0.2</v>
      </c>
      <c r="P298" s="25">
        <f>G298</f>
        <v>45.52</v>
      </c>
      <c r="Q298" s="25">
        <f>H298</f>
        <v>0</v>
      </c>
      <c r="R298" s="25">
        <f>I298</f>
        <v>0</v>
      </c>
      <c r="S298" s="25">
        <f>J298</f>
        <v>0</v>
      </c>
      <c r="T298" s="25">
        <f>K298</f>
        <v>0</v>
      </c>
      <c r="U298" s="25">
        <f>L298</f>
        <v>0.2</v>
      </c>
      <c r="V298" s="25">
        <f>M298</f>
        <v>45.52</v>
      </c>
    </row>
    <row r="299" spans="1:22" s="26" customFormat="1" ht="51" x14ac:dyDescent="0.2">
      <c r="A299" s="70">
        <v>204</v>
      </c>
      <c r="B299" s="71"/>
      <c r="C299" s="72" t="s">
        <v>705</v>
      </c>
      <c r="D299" s="73" t="s">
        <v>324</v>
      </c>
      <c r="E299" s="74" t="s">
        <v>706</v>
      </c>
      <c r="F299" s="75">
        <v>39</v>
      </c>
      <c r="G299" s="74">
        <v>3455.4</v>
      </c>
      <c r="H299" s="75"/>
      <c r="I299" s="74"/>
      <c r="J299" s="75">
        <v>9</v>
      </c>
      <c r="K299" s="74">
        <v>797.40000000000009</v>
      </c>
      <c r="L299" s="75">
        <v>30</v>
      </c>
      <c r="M299" s="74">
        <v>2658</v>
      </c>
      <c r="N299" s="76"/>
      <c r="O299" s="25">
        <f>F299</f>
        <v>39</v>
      </c>
      <c r="P299" s="25">
        <f>G299</f>
        <v>3455.4</v>
      </c>
      <c r="Q299" s="25">
        <f>H299</f>
        <v>0</v>
      </c>
      <c r="R299" s="25">
        <f>I299</f>
        <v>0</v>
      </c>
      <c r="S299" s="25">
        <f>J299</f>
        <v>9</v>
      </c>
      <c r="T299" s="25">
        <f>K299</f>
        <v>797.40000000000009</v>
      </c>
      <c r="U299" s="25">
        <f>L299</f>
        <v>30</v>
      </c>
      <c r="V299" s="25">
        <f>M299</f>
        <v>2658</v>
      </c>
    </row>
    <row r="300" spans="1:22" s="26" customFormat="1" ht="38.25" x14ac:dyDescent="0.2">
      <c r="A300" s="70">
        <v>205</v>
      </c>
      <c r="B300" s="71"/>
      <c r="C300" s="72" t="s">
        <v>707</v>
      </c>
      <c r="D300" s="73" t="s">
        <v>403</v>
      </c>
      <c r="E300" s="74" t="s">
        <v>708</v>
      </c>
      <c r="F300" s="75">
        <v>594</v>
      </c>
      <c r="G300" s="74">
        <v>103926.24</v>
      </c>
      <c r="H300" s="75"/>
      <c r="I300" s="74"/>
      <c r="J300" s="75">
        <v>67</v>
      </c>
      <c r="K300" s="74">
        <v>11722.32</v>
      </c>
      <c r="L300" s="75">
        <v>527</v>
      </c>
      <c r="M300" s="74">
        <v>92203.92</v>
      </c>
      <c r="N300" s="76"/>
      <c r="O300" s="25">
        <f>F300</f>
        <v>594</v>
      </c>
      <c r="P300" s="25">
        <f>G300</f>
        <v>103926.24</v>
      </c>
      <c r="Q300" s="25">
        <f>H300</f>
        <v>0</v>
      </c>
      <c r="R300" s="25">
        <f>I300</f>
        <v>0</v>
      </c>
      <c r="S300" s="25">
        <f>J300</f>
        <v>67</v>
      </c>
      <c r="T300" s="25">
        <f>K300</f>
        <v>11722.32</v>
      </c>
      <c r="U300" s="25">
        <f>L300</f>
        <v>527</v>
      </c>
      <c r="V300" s="25">
        <f>M300</f>
        <v>92203.92</v>
      </c>
    </row>
    <row r="301" spans="1:22" s="26" customFormat="1" ht="63.75" x14ac:dyDescent="0.2">
      <c r="A301" s="70">
        <v>206</v>
      </c>
      <c r="B301" s="71"/>
      <c r="C301" s="72" t="s">
        <v>709</v>
      </c>
      <c r="D301" s="73" t="s">
        <v>403</v>
      </c>
      <c r="E301" s="74">
        <v>168</v>
      </c>
      <c r="F301" s="75">
        <v>926</v>
      </c>
      <c r="G301" s="74">
        <v>155568</v>
      </c>
      <c r="H301" s="75"/>
      <c r="I301" s="74"/>
      <c r="J301" s="75">
        <v>29</v>
      </c>
      <c r="K301" s="74">
        <v>4872</v>
      </c>
      <c r="L301" s="75">
        <v>897</v>
      </c>
      <c r="M301" s="74">
        <v>150696</v>
      </c>
      <c r="N301" s="76"/>
      <c r="O301" s="25">
        <f>F301</f>
        <v>926</v>
      </c>
      <c r="P301" s="25">
        <f>G301</f>
        <v>155568</v>
      </c>
      <c r="Q301" s="25">
        <f>H301</f>
        <v>0</v>
      </c>
      <c r="R301" s="25">
        <f>I301</f>
        <v>0</v>
      </c>
      <c r="S301" s="25">
        <f>J301</f>
        <v>29</v>
      </c>
      <c r="T301" s="25">
        <f>K301</f>
        <v>4872</v>
      </c>
      <c r="U301" s="25">
        <f>L301</f>
        <v>897</v>
      </c>
      <c r="V301" s="25">
        <f>M301</f>
        <v>150696</v>
      </c>
    </row>
    <row r="302" spans="1:22" s="26" customFormat="1" ht="63.75" x14ac:dyDescent="0.2">
      <c r="A302" s="70">
        <v>207</v>
      </c>
      <c r="B302" s="71"/>
      <c r="C302" s="72" t="s">
        <v>710</v>
      </c>
      <c r="D302" s="73" t="s">
        <v>300</v>
      </c>
      <c r="E302" s="74" t="s">
        <v>711</v>
      </c>
      <c r="F302" s="75">
        <v>7</v>
      </c>
      <c r="G302" s="74">
        <v>250.95000000000002</v>
      </c>
      <c r="H302" s="75"/>
      <c r="I302" s="74"/>
      <c r="J302" s="75"/>
      <c r="K302" s="74"/>
      <c r="L302" s="75">
        <v>7</v>
      </c>
      <c r="M302" s="74">
        <v>250.95000000000002</v>
      </c>
      <c r="N302" s="76"/>
      <c r="O302" s="25">
        <f>F302</f>
        <v>7</v>
      </c>
      <c r="P302" s="25">
        <f>G302</f>
        <v>250.95000000000002</v>
      </c>
      <c r="Q302" s="25">
        <f>H302</f>
        <v>0</v>
      </c>
      <c r="R302" s="25">
        <f>I302</f>
        <v>0</v>
      </c>
      <c r="S302" s="25">
        <f>J302</f>
        <v>0</v>
      </c>
      <c r="T302" s="25">
        <f>K302</f>
        <v>0</v>
      </c>
      <c r="U302" s="25">
        <f>L302</f>
        <v>7</v>
      </c>
      <c r="V302" s="25">
        <f>M302</f>
        <v>250.95000000000002</v>
      </c>
    </row>
    <row r="303" spans="1:22" s="26" customFormat="1" ht="38.25" x14ac:dyDescent="0.2">
      <c r="A303" s="70">
        <v>208</v>
      </c>
      <c r="B303" s="71"/>
      <c r="C303" s="72" t="s">
        <v>712</v>
      </c>
      <c r="D303" s="73" t="s">
        <v>324</v>
      </c>
      <c r="E303" s="74" t="s">
        <v>713</v>
      </c>
      <c r="F303" s="75">
        <v>1</v>
      </c>
      <c r="G303" s="74">
        <v>8.67</v>
      </c>
      <c r="H303" s="75"/>
      <c r="I303" s="74"/>
      <c r="J303" s="75"/>
      <c r="K303" s="74"/>
      <c r="L303" s="75">
        <v>1</v>
      </c>
      <c r="M303" s="74">
        <v>8.67</v>
      </c>
      <c r="N303" s="76"/>
      <c r="O303" s="25">
        <f>F303</f>
        <v>1</v>
      </c>
      <c r="P303" s="25">
        <f>G303</f>
        <v>8.67</v>
      </c>
      <c r="Q303" s="25">
        <f>H303</f>
        <v>0</v>
      </c>
      <c r="R303" s="25">
        <f>I303</f>
        <v>0</v>
      </c>
      <c r="S303" s="25">
        <f>J303</f>
        <v>0</v>
      </c>
      <c r="T303" s="25">
        <f>K303</f>
        <v>0</v>
      </c>
      <c r="U303" s="25">
        <f>L303</f>
        <v>1</v>
      </c>
      <c r="V303" s="25">
        <f>M303</f>
        <v>8.67</v>
      </c>
    </row>
    <row r="304" spans="1:22" s="26" customFormat="1" x14ac:dyDescent="0.2">
      <c r="A304" s="70">
        <v>209</v>
      </c>
      <c r="B304" s="71"/>
      <c r="C304" s="72" t="s">
        <v>714</v>
      </c>
      <c r="D304" s="73" t="s">
        <v>715</v>
      </c>
      <c r="E304" s="74" t="s">
        <v>716</v>
      </c>
      <c r="F304" s="75">
        <v>7160</v>
      </c>
      <c r="G304" s="74">
        <v>19976.400000000001</v>
      </c>
      <c r="H304" s="75"/>
      <c r="I304" s="74"/>
      <c r="J304" s="75">
        <v>3100</v>
      </c>
      <c r="K304" s="74">
        <v>8649</v>
      </c>
      <c r="L304" s="75">
        <v>4060</v>
      </c>
      <c r="M304" s="74">
        <v>11327.4</v>
      </c>
      <c r="N304" s="76"/>
      <c r="O304" s="25">
        <f>F304</f>
        <v>7160</v>
      </c>
      <c r="P304" s="25">
        <f>G304</f>
        <v>19976.400000000001</v>
      </c>
      <c r="Q304" s="25">
        <f>H304</f>
        <v>0</v>
      </c>
      <c r="R304" s="25">
        <f>I304</f>
        <v>0</v>
      </c>
      <c r="S304" s="25">
        <f>J304</f>
        <v>3100</v>
      </c>
      <c r="T304" s="25">
        <f>K304</f>
        <v>8649</v>
      </c>
      <c r="U304" s="25">
        <f>L304</f>
        <v>4060</v>
      </c>
      <c r="V304" s="25">
        <f>M304</f>
        <v>11327.4</v>
      </c>
    </row>
    <row r="305" spans="1:22" s="26" customFormat="1" ht="38.25" x14ac:dyDescent="0.2">
      <c r="A305" s="70">
        <v>210</v>
      </c>
      <c r="B305" s="71"/>
      <c r="C305" s="72" t="s">
        <v>717</v>
      </c>
      <c r="D305" s="73" t="s">
        <v>715</v>
      </c>
      <c r="E305" s="74" t="s">
        <v>718</v>
      </c>
      <c r="F305" s="75">
        <v>6990</v>
      </c>
      <c r="G305" s="74">
        <v>18873</v>
      </c>
      <c r="H305" s="75"/>
      <c r="I305" s="74"/>
      <c r="J305" s="75">
        <v>1180</v>
      </c>
      <c r="K305" s="74">
        <v>3186</v>
      </c>
      <c r="L305" s="75">
        <v>5810</v>
      </c>
      <c r="M305" s="74">
        <v>15687</v>
      </c>
      <c r="N305" s="76"/>
      <c r="O305" s="25">
        <f>F305</f>
        <v>6990</v>
      </c>
      <c r="P305" s="25">
        <f>G305</f>
        <v>18873</v>
      </c>
      <c r="Q305" s="25">
        <f>H305</f>
        <v>0</v>
      </c>
      <c r="R305" s="25">
        <f>I305</f>
        <v>0</v>
      </c>
      <c r="S305" s="25">
        <f>J305</f>
        <v>1180</v>
      </c>
      <c r="T305" s="25">
        <f>K305</f>
        <v>3186</v>
      </c>
      <c r="U305" s="25">
        <f>L305</f>
        <v>5810</v>
      </c>
      <c r="V305" s="25">
        <f>M305</f>
        <v>15687</v>
      </c>
    </row>
    <row r="306" spans="1:22" s="26" customFormat="1" ht="25.5" x14ac:dyDescent="0.2">
      <c r="A306" s="70">
        <v>211</v>
      </c>
      <c r="B306" s="71"/>
      <c r="C306" s="72" t="s">
        <v>719</v>
      </c>
      <c r="D306" s="73" t="s">
        <v>715</v>
      </c>
      <c r="E306" s="74" t="s">
        <v>720</v>
      </c>
      <c r="F306" s="75">
        <v>1380</v>
      </c>
      <c r="G306" s="74">
        <v>13938</v>
      </c>
      <c r="H306" s="75"/>
      <c r="I306" s="74"/>
      <c r="J306" s="75">
        <v>134</v>
      </c>
      <c r="K306" s="74">
        <v>1353.4</v>
      </c>
      <c r="L306" s="75">
        <v>1246</v>
      </c>
      <c r="M306" s="74">
        <v>12584.6</v>
      </c>
      <c r="N306" s="76"/>
      <c r="O306" s="25">
        <f>F306</f>
        <v>1380</v>
      </c>
      <c r="P306" s="25">
        <f>G306</f>
        <v>13938</v>
      </c>
      <c r="Q306" s="25">
        <f>H306</f>
        <v>0</v>
      </c>
      <c r="R306" s="25">
        <f>I306</f>
        <v>0</v>
      </c>
      <c r="S306" s="25">
        <f>J306</f>
        <v>134</v>
      </c>
      <c r="T306" s="25">
        <f>K306</f>
        <v>1353.4</v>
      </c>
      <c r="U306" s="25">
        <f>L306</f>
        <v>1246</v>
      </c>
      <c r="V306" s="25">
        <f>M306</f>
        <v>12584.6</v>
      </c>
    </row>
    <row r="307" spans="1:22" s="26" customFormat="1" ht="25.5" x14ac:dyDescent="0.2">
      <c r="A307" s="70">
        <v>212</v>
      </c>
      <c r="B307" s="71"/>
      <c r="C307" s="72" t="s">
        <v>721</v>
      </c>
      <c r="D307" s="73" t="s">
        <v>715</v>
      </c>
      <c r="E307" s="74" t="s">
        <v>722</v>
      </c>
      <c r="F307" s="75">
        <v>805</v>
      </c>
      <c r="G307" s="74">
        <v>3461.5</v>
      </c>
      <c r="H307" s="75"/>
      <c r="I307" s="74"/>
      <c r="J307" s="75">
        <v>60</v>
      </c>
      <c r="K307" s="74">
        <v>258</v>
      </c>
      <c r="L307" s="75">
        <v>745</v>
      </c>
      <c r="M307" s="74">
        <v>3203.5</v>
      </c>
      <c r="N307" s="76"/>
      <c r="O307" s="25">
        <f>F307</f>
        <v>805</v>
      </c>
      <c r="P307" s="25">
        <f>G307</f>
        <v>3461.5</v>
      </c>
      <c r="Q307" s="25">
        <f>H307</f>
        <v>0</v>
      </c>
      <c r="R307" s="25">
        <f>I307</f>
        <v>0</v>
      </c>
      <c r="S307" s="25">
        <f>J307</f>
        <v>60</v>
      </c>
      <c r="T307" s="25">
        <f>K307</f>
        <v>258</v>
      </c>
      <c r="U307" s="25">
        <f>L307</f>
        <v>745</v>
      </c>
      <c r="V307" s="25">
        <f>M307</f>
        <v>3203.5</v>
      </c>
    </row>
    <row r="308" spans="1:22" s="26" customFormat="1" ht="38.25" x14ac:dyDescent="0.2">
      <c r="A308" s="70">
        <v>213</v>
      </c>
      <c r="B308" s="71"/>
      <c r="C308" s="72" t="s">
        <v>723</v>
      </c>
      <c r="D308" s="73" t="s">
        <v>715</v>
      </c>
      <c r="E308" s="74" t="s">
        <v>724</v>
      </c>
      <c r="F308" s="75">
        <v>390</v>
      </c>
      <c r="G308" s="74">
        <v>6844.5</v>
      </c>
      <c r="H308" s="75"/>
      <c r="I308" s="74"/>
      <c r="J308" s="75"/>
      <c r="K308" s="74"/>
      <c r="L308" s="75">
        <v>390</v>
      </c>
      <c r="M308" s="74">
        <v>6844.5</v>
      </c>
      <c r="N308" s="76"/>
      <c r="O308" s="25">
        <f>F308</f>
        <v>390</v>
      </c>
      <c r="P308" s="25">
        <f>G308</f>
        <v>6844.5</v>
      </c>
      <c r="Q308" s="25">
        <f>H308</f>
        <v>0</v>
      </c>
      <c r="R308" s="25">
        <f>I308</f>
        <v>0</v>
      </c>
      <c r="S308" s="25">
        <f>J308</f>
        <v>0</v>
      </c>
      <c r="T308" s="25">
        <f>K308</f>
        <v>0</v>
      </c>
      <c r="U308" s="25">
        <f>L308</f>
        <v>390</v>
      </c>
      <c r="V308" s="25">
        <f>M308</f>
        <v>6844.5</v>
      </c>
    </row>
    <row r="309" spans="1:22" s="17" customFormat="1" ht="13.5" customHeight="1" thickBot="1" x14ac:dyDescent="0.25">
      <c r="H309" s="17" t="s">
        <v>1047</v>
      </c>
    </row>
    <row r="310" spans="1:22" s="17" customFormat="1" ht="26.25" customHeight="1" x14ac:dyDescent="0.2">
      <c r="A310" s="95" t="s">
        <v>139</v>
      </c>
      <c r="B310" s="98" t="s">
        <v>140</v>
      </c>
      <c r="C310" s="98" t="s">
        <v>32</v>
      </c>
      <c r="D310" s="99" t="s">
        <v>141</v>
      </c>
      <c r="E310" s="98" t="s">
        <v>142</v>
      </c>
      <c r="F310" s="98" t="s">
        <v>294</v>
      </c>
      <c r="G310" s="98"/>
      <c r="H310" s="98" t="s">
        <v>295</v>
      </c>
      <c r="I310" s="98"/>
      <c r="J310" s="98"/>
      <c r="K310" s="98"/>
      <c r="L310" s="98" t="s">
        <v>296</v>
      </c>
      <c r="M310" s="98"/>
      <c r="N310" s="86" t="s">
        <v>146</v>
      </c>
    </row>
    <row r="311" spans="1:22" s="17" customFormat="1" ht="12.75" customHeight="1" x14ac:dyDescent="0.2">
      <c r="A311" s="96"/>
      <c r="B311" s="89"/>
      <c r="C311" s="89"/>
      <c r="D311" s="100"/>
      <c r="E311" s="89"/>
      <c r="F311" s="89" t="s">
        <v>147</v>
      </c>
      <c r="G311" s="89" t="s">
        <v>148</v>
      </c>
      <c r="H311" s="89" t="s">
        <v>149</v>
      </c>
      <c r="I311" s="89"/>
      <c r="J311" s="91" t="s">
        <v>150</v>
      </c>
      <c r="K311" s="92"/>
      <c r="L311" s="93" t="s">
        <v>147</v>
      </c>
      <c r="M311" s="93" t="s">
        <v>148</v>
      </c>
      <c r="N311" s="87"/>
    </row>
    <row r="312" spans="1:22" s="17" customFormat="1" ht="13.5" customHeight="1" thickBot="1" x14ac:dyDescent="0.25">
      <c r="A312" s="97"/>
      <c r="B312" s="90"/>
      <c r="C312" s="90"/>
      <c r="D312" s="101"/>
      <c r="E312" s="90"/>
      <c r="F312" s="90"/>
      <c r="G312" s="90"/>
      <c r="H312" s="19" t="s">
        <v>147</v>
      </c>
      <c r="I312" s="19" t="s">
        <v>148</v>
      </c>
      <c r="J312" s="19" t="s">
        <v>147</v>
      </c>
      <c r="K312" s="19" t="s">
        <v>148</v>
      </c>
      <c r="L312" s="94"/>
      <c r="M312" s="94"/>
      <c r="N312" s="88"/>
    </row>
    <row r="313" spans="1:22" s="26" customFormat="1" ht="76.5" x14ac:dyDescent="0.2">
      <c r="A313" s="70">
        <v>214</v>
      </c>
      <c r="B313" s="71"/>
      <c r="C313" s="72" t="s">
        <v>725</v>
      </c>
      <c r="D313" s="73" t="s">
        <v>300</v>
      </c>
      <c r="E313" s="74" t="s">
        <v>726</v>
      </c>
      <c r="F313" s="75">
        <v>1</v>
      </c>
      <c r="G313" s="74">
        <v>56.5</v>
      </c>
      <c r="H313" s="75"/>
      <c r="I313" s="74"/>
      <c r="J313" s="75"/>
      <c r="K313" s="74"/>
      <c r="L313" s="75">
        <v>1</v>
      </c>
      <c r="M313" s="74">
        <v>56.5</v>
      </c>
      <c r="N313" s="76"/>
      <c r="O313" s="25">
        <f>F313</f>
        <v>1</v>
      </c>
      <c r="P313" s="25">
        <f>G313</f>
        <v>56.5</v>
      </c>
      <c r="Q313" s="25">
        <f>H313</f>
        <v>0</v>
      </c>
      <c r="R313" s="25">
        <f>I313</f>
        <v>0</v>
      </c>
      <c r="S313" s="25">
        <f>J313</f>
        <v>0</v>
      </c>
      <c r="T313" s="25">
        <f>K313</f>
        <v>0</v>
      </c>
      <c r="U313" s="25">
        <f>L313</f>
        <v>1</v>
      </c>
      <c r="V313" s="25">
        <f>M313</f>
        <v>56.5</v>
      </c>
    </row>
    <row r="314" spans="1:22" s="26" customFormat="1" ht="25.5" x14ac:dyDescent="0.2">
      <c r="A314" s="70">
        <v>215</v>
      </c>
      <c r="B314" s="71"/>
      <c r="C314" s="72" t="s">
        <v>727</v>
      </c>
      <c r="D314" s="73" t="s">
        <v>329</v>
      </c>
      <c r="E314" s="74">
        <v>180</v>
      </c>
      <c r="F314" s="75">
        <v>45</v>
      </c>
      <c r="G314" s="74">
        <v>8100</v>
      </c>
      <c r="H314" s="75"/>
      <c r="I314" s="74"/>
      <c r="J314" s="75">
        <v>45</v>
      </c>
      <c r="K314" s="74">
        <v>8100</v>
      </c>
      <c r="L314" s="75"/>
      <c r="M314" s="74"/>
      <c r="N314" s="76"/>
      <c r="O314" s="25">
        <f>F314</f>
        <v>45</v>
      </c>
      <c r="P314" s="25">
        <f>G314</f>
        <v>8100</v>
      </c>
      <c r="Q314" s="25">
        <f>H314</f>
        <v>0</v>
      </c>
      <c r="R314" s="25">
        <f>I314</f>
        <v>0</v>
      </c>
      <c r="S314" s="25">
        <f>J314</f>
        <v>45</v>
      </c>
      <c r="T314" s="25">
        <f>K314</f>
        <v>8100</v>
      </c>
      <c r="U314" s="25">
        <f>L314</f>
        <v>0</v>
      </c>
      <c r="V314" s="25">
        <f>M314</f>
        <v>0</v>
      </c>
    </row>
    <row r="315" spans="1:22" s="26" customFormat="1" ht="38.25" x14ac:dyDescent="0.2">
      <c r="A315" s="70">
        <v>216</v>
      </c>
      <c r="B315" s="71"/>
      <c r="C315" s="72" t="s">
        <v>728</v>
      </c>
      <c r="D315" s="73" t="s">
        <v>300</v>
      </c>
      <c r="E315" s="74" t="s">
        <v>729</v>
      </c>
      <c r="F315" s="75">
        <v>27</v>
      </c>
      <c r="G315" s="74">
        <v>247.32000000000002</v>
      </c>
      <c r="H315" s="75"/>
      <c r="I315" s="74"/>
      <c r="J315" s="75"/>
      <c r="K315" s="74"/>
      <c r="L315" s="75">
        <v>27</v>
      </c>
      <c r="M315" s="74">
        <v>247.32000000000002</v>
      </c>
      <c r="N315" s="76"/>
      <c r="O315" s="25">
        <f>F315</f>
        <v>27</v>
      </c>
      <c r="P315" s="25">
        <f>G315</f>
        <v>247.32000000000002</v>
      </c>
      <c r="Q315" s="25">
        <f>H315</f>
        <v>0</v>
      </c>
      <c r="R315" s="25">
        <f>I315</f>
        <v>0</v>
      </c>
      <c r="S315" s="25">
        <f>J315</f>
        <v>0</v>
      </c>
      <c r="T315" s="25">
        <f>K315</f>
        <v>0</v>
      </c>
      <c r="U315" s="25">
        <f>L315</f>
        <v>27</v>
      </c>
      <c r="V315" s="25">
        <f>M315</f>
        <v>247.32000000000002</v>
      </c>
    </row>
    <row r="316" spans="1:22" s="26" customFormat="1" ht="51" x14ac:dyDescent="0.2">
      <c r="A316" s="70">
        <v>217</v>
      </c>
      <c r="B316" s="71"/>
      <c r="C316" s="72" t="s">
        <v>730</v>
      </c>
      <c r="D316" s="73" t="s">
        <v>731</v>
      </c>
      <c r="E316" s="74" t="s">
        <v>732</v>
      </c>
      <c r="F316" s="75">
        <v>100</v>
      </c>
      <c r="G316" s="74">
        <v>66.55</v>
      </c>
      <c r="H316" s="75"/>
      <c r="I316" s="74"/>
      <c r="J316" s="75"/>
      <c r="K316" s="74"/>
      <c r="L316" s="75">
        <v>100</v>
      </c>
      <c r="M316" s="74">
        <v>66.55</v>
      </c>
      <c r="N316" s="76"/>
      <c r="O316" s="25">
        <f>F316</f>
        <v>100</v>
      </c>
      <c r="P316" s="25">
        <f>G316</f>
        <v>66.55</v>
      </c>
      <c r="Q316" s="25">
        <f>H316</f>
        <v>0</v>
      </c>
      <c r="R316" s="25">
        <f>I316</f>
        <v>0</v>
      </c>
      <c r="S316" s="25">
        <f>J316</f>
        <v>0</v>
      </c>
      <c r="T316" s="25">
        <f>K316</f>
        <v>0</v>
      </c>
      <c r="U316" s="25">
        <f>L316</f>
        <v>100</v>
      </c>
      <c r="V316" s="25">
        <f>M316</f>
        <v>66.55</v>
      </c>
    </row>
    <row r="317" spans="1:22" s="26" customFormat="1" ht="38.25" x14ac:dyDescent="0.2">
      <c r="A317" s="70">
        <v>218</v>
      </c>
      <c r="B317" s="71"/>
      <c r="C317" s="72" t="s">
        <v>733</v>
      </c>
      <c r="D317" s="73" t="s">
        <v>731</v>
      </c>
      <c r="E317" s="74" t="s">
        <v>734</v>
      </c>
      <c r="F317" s="75">
        <v>20</v>
      </c>
      <c r="G317" s="74">
        <v>10.8</v>
      </c>
      <c r="H317" s="75"/>
      <c r="I317" s="74"/>
      <c r="J317" s="75">
        <v>2</v>
      </c>
      <c r="K317" s="74">
        <v>1.08</v>
      </c>
      <c r="L317" s="75">
        <v>18</v>
      </c>
      <c r="M317" s="74">
        <v>9.7200000000000006</v>
      </c>
      <c r="N317" s="76"/>
      <c r="O317" s="25">
        <f>F317</f>
        <v>20</v>
      </c>
      <c r="P317" s="25">
        <f>G317</f>
        <v>10.8</v>
      </c>
      <c r="Q317" s="25">
        <f>H317</f>
        <v>0</v>
      </c>
      <c r="R317" s="25">
        <f>I317</f>
        <v>0</v>
      </c>
      <c r="S317" s="25">
        <f>J317</f>
        <v>2</v>
      </c>
      <c r="T317" s="25">
        <f>K317</f>
        <v>1.08</v>
      </c>
      <c r="U317" s="25">
        <f>L317</f>
        <v>18</v>
      </c>
      <c r="V317" s="25">
        <f>M317</f>
        <v>9.7200000000000006</v>
      </c>
    </row>
    <row r="318" spans="1:22" s="26" customFormat="1" ht="63.75" x14ac:dyDescent="0.2">
      <c r="A318" s="70">
        <v>219</v>
      </c>
      <c r="B318" s="71"/>
      <c r="C318" s="72" t="s">
        <v>735</v>
      </c>
      <c r="D318" s="73" t="s">
        <v>736</v>
      </c>
      <c r="E318" s="74" t="s">
        <v>737</v>
      </c>
      <c r="F318" s="75">
        <v>66</v>
      </c>
      <c r="G318" s="74">
        <v>2894.76</v>
      </c>
      <c r="H318" s="75"/>
      <c r="I318" s="74"/>
      <c r="J318" s="75"/>
      <c r="K318" s="74"/>
      <c r="L318" s="75">
        <v>66</v>
      </c>
      <c r="M318" s="74">
        <v>2894.76</v>
      </c>
      <c r="N318" s="76"/>
      <c r="O318" s="25">
        <f>F318</f>
        <v>66</v>
      </c>
      <c r="P318" s="25">
        <f>G318</f>
        <v>2894.76</v>
      </c>
      <c r="Q318" s="25">
        <f>H318</f>
        <v>0</v>
      </c>
      <c r="R318" s="25">
        <f>I318</f>
        <v>0</v>
      </c>
      <c r="S318" s="25">
        <f>J318</f>
        <v>0</v>
      </c>
      <c r="T318" s="25">
        <f>K318</f>
        <v>0</v>
      </c>
      <c r="U318" s="25">
        <f>L318</f>
        <v>66</v>
      </c>
      <c r="V318" s="25">
        <f>M318</f>
        <v>2894.76</v>
      </c>
    </row>
    <row r="319" spans="1:22" s="26" customFormat="1" ht="51" x14ac:dyDescent="0.2">
      <c r="A319" s="70">
        <v>220</v>
      </c>
      <c r="B319" s="71"/>
      <c r="C319" s="72" t="s">
        <v>738</v>
      </c>
      <c r="D319" s="73" t="s">
        <v>300</v>
      </c>
      <c r="E319" s="74" t="s">
        <v>739</v>
      </c>
      <c r="F319" s="75">
        <v>11</v>
      </c>
      <c r="G319" s="74">
        <v>258.38</v>
      </c>
      <c r="H319" s="75"/>
      <c r="I319" s="74"/>
      <c r="J319" s="75"/>
      <c r="K319" s="74"/>
      <c r="L319" s="75">
        <v>11</v>
      </c>
      <c r="M319" s="74">
        <v>258.38</v>
      </c>
      <c r="N319" s="76"/>
      <c r="O319" s="25">
        <f>F319</f>
        <v>11</v>
      </c>
      <c r="P319" s="25">
        <f>G319</f>
        <v>258.38</v>
      </c>
      <c r="Q319" s="25">
        <f>H319</f>
        <v>0</v>
      </c>
      <c r="R319" s="25">
        <f>I319</f>
        <v>0</v>
      </c>
      <c r="S319" s="25">
        <f>J319</f>
        <v>0</v>
      </c>
      <c r="T319" s="25">
        <f>K319</f>
        <v>0</v>
      </c>
      <c r="U319" s="25">
        <f>L319</f>
        <v>11</v>
      </c>
      <c r="V319" s="25">
        <f>M319</f>
        <v>258.38</v>
      </c>
    </row>
    <row r="320" spans="1:22" s="26" customFormat="1" ht="38.25" x14ac:dyDescent="0.2">
      <c r="A320" s="70">
        <v>221</v>
      </c>
      <c r="B320" s="71"/>
      <c r="C320" s="72" t="s">
        <v>740</v>
      </c>
      <c r="D320" s="73" t="s">
        <v>403</v>
      </c>
      <c r="E320" s="74" t="s">
        <v>741</v>
      </c>
      <c r="F320" s="75">
        <v>30</v>
      </c>
      <c r="G320" s="74">
        <v>279</v>
      </c>
      <c r="H320" s="75"/>
      <c r="I320" s="74"/>
      <c r="J320" s="75">
        <v>2</v>
      </c>
      <c r="K320" s="74">
        <v>18.600000000000001</v>
      </c>
      <c r="L320" s="75">
        <v>28</v>
      </c>
      <c r="M320" s="74">
        <v>260.40000000000003</v>
      </c>
      <c r="N320" s="76"/>
      <c r="O320" s="25">
        <f>F320</f>
        <v>30</v>
      </c>
      <c r="P320" s="25">
        <f>G320</f>
        <v>279</v>
      </c>
      <c r="Q320" s="25">
        <f>H320</f>
        <v>0</v>
      </c>
      <c r="R320" s="25">
        <f>I320</f>
        <v>0</v>
      </c>
      <c r="S320" s="25">
        <f>J320</f>
        <v>2</v>
      </c>
      <c r="T320" s="25">
        <f>K320</f>
        <v>18.600000000000001</v>
      </c>
      <c r="U320" s="25">
        <f>L320</f>
        <v>28</v>
      </c>
      <c r="V320" s="25">
        <f>M320</f>
        <v>260.40000000000003</v>
      </c>
    </row>
    <row r="321" spans="1:22" s="26" customFormat="1" ht="38.25" x14ac:dyDescent="0.2">
      <c r="A321" s="70">
        <v>222</v>
      </c>
      <c r="B321" s="71"/>
      <c r="C321" s="72" t="s">
        <v>742</v>
      </c>
      <c r="D321" s="73" t="s">
        <v>403</v>
      </c>
      <c r="E321" s="74" t="s">
        <v>743</v>
      </c>
      <c r="F321" s="75">
        <v>1608</v>
      </c>
      <c r="G321" s="74">
        <v>8827.92</v>
      </c>
      <c r="H321" s="75"/>
      <c r="I321" s="74"/>
      <c r="J321" s="75">
        <v>500</v>
      </c>
      <c r="K321" s="74">
        <v>2745</v>
      </c>
      <c r="L321" s="75">
        <v>1108</v>
      </c>
      <c r="M321" s="74">
        <v>6082.92</v>
      </c>
      <c r="N321" s="76"/>
      <c r="O321" s="25">
        <f>F321</f>
        <v>1608</v>
      </c>
      <c r="P321" s="25">
        <f>G321</f>
        <v>8827.92</v>
      </c>
      <c r="Q321" s="25">
        <f>H321</f>
        <v>0</v>
      </c>
      <c r="R321" s="25">
        <f>I321</f>
        <v>0</v>
      </c>
      <c r="S321" s="25">
        <f>J321</f>
        <v>500</v>
      </c>
      <c r="T321" s="25">
        <f>K321</f>
        <v>2745</v>
      </c>
      <c r="U321" s="25">
        <f>L321</f>
        <v>1108</v>
      </c>
      <c r="V321" s="25">
        <f>M321</f>
        <v>6082.92</v>
      </c>
    </row>
    <row r="322" spans="1:22" s="26" customFormat="1" ht="25.5" x14ac:dyDescent="0.2">
      <c r="A322" s="70">
        <v>223</v>
      </c>
      <c r="B322" s="71"/>
      <c r="C322" s="72" t="s">
        <v>744</v>
      </c>
      <c r="D322" s="73" t="s">
        <v>403</v>
      </c>
      <c r="E322" s="74" t="s">
        <v>745</v>
      </c>
      <c r="F322" s="75">
        <v>1400</v>
      </c>
      <c r="G322" s="74">
        <v>952</v>
      </c>
      <c r="H322" s="75"/>
      <c r="I322" s="74"/>
      <c r="J322" s="75">
        <v>1000</v>
      </c>
      <c r="K322" s="74">
        <v>680</v>
      </c>
      <c r="L322" s="75">
        <v>400</v>
      </c>
      <c r="M322" s="74">
        <v>272</v>
      </c>
      <c r="N322" s="76"/>
      <c r="O322" s="25">
        <f>F322</f>
        <v>1400</v>
      </c>
      <c r="P322" s="25">
        <f>G322</f>
        <v>952</v>
      </c>
      <c r="Q322" s="25">
        <f>H322</f>
        <v>0</v>
      </c>
      <c r="R322" s="25">
        <f>I322</f>
        <v>0</v>
      </c>
      <c r="S322" s="25">
        <f>J322</f>
        <v>1000</v>
      </c>
      <c r="T322" s="25">
        <f>K322</f>
        <v>680</v>
      </c>
      <c r="U322" s="25">
        <f>L322</f>
        <v>400</v>
      </c>
      <c r="V322" s="25">
        <f>M322</f>
        <v>272</v>
      </c>
    </row>
    <row r="323" spans="1:22" s="26" customFormat="1" ht="38.25" x14ac:dyDescent="0.2">
      <c r="A323" s="70">
        <v>224</v>
      </c>
      <c r="B323" s="71"/>
      <c r="C323" s="72" t="s">
        <v>746</v>
      </c>
      <c r="D323" s="73" t="s">
        <v>310</v>
      </c>
      <c r="E323" s="74" t="s">
        <v>747</v>
      </c>
      <c r="F323" s="75">
        <v>10</v>
      </c>
      <c r="G323" s="74">
        <v>644.4</v>
      </c>
      <c r="H323" s="75"/>
      <c r="I323" s="74"/>
      <c r="J323" s="75">
        <v>6</v>
      </c>
      <c r="K323" s="74">
        <v>386.64000000000004</v>
      </c>
      <c r="L323" s="75">
        <v>4</v>
      </c>
      <c r="M323" s="74">
        <v>257.76</v>
      </c>
      <c r="N323" s="76"/>
      <c r="O323" s="25">
        <f>F323</f>
        <v>10</v>
      </c>
      <c r="P323" s="25">
        <f>G323</f>
        <v>644.4</v>
      </c>
      <c r="Q323" s="25">
        <f>H323</f>
        <v>0</v>
      </c>
      <c r="R323" s="25">
        <f>I323</f>
        <v>0</v>
      </c>
      <c r="S323" s="25">
        <f>J323</f>
        <v>6</v>
      </c>
      <c r="T323" s="25">
        <f>K323</f>
        <v>386.64000000000004</v>
      </c>
      <c r="U323" s="25">
        <f>L323</f>
        <v>4</v>
      </c>
      <c r="V323" s="25">
        <f>M323</f>
        <v>257.76</v>
      </c>
    </row>
    <row r="324" spans="1:22" s="17" customFormat="1" ht="13.5" customHeight="1" thickBot="1" x14ac:dyDescent="0.25">
      <c r="H324" s="17" t="s">
        <v>1048</v>
      </c>
    </row>
    <row r="325" spans="1:22" s="17" customFormat="1" ht="26.25" customHeight="1" x14ac:dyDescent="0.2">
      <c r="A325" s="95" t="s">
        <v>139</v>
      </c>
      <c r="B325" s="98" t="s">
        <v>140</v>
      </c>
      <c r="C325" s="98" t="s">
        <v>32</v>
      </c>
      <c r="D325" s="99" t="s">
        <v>141</v>
      </c>
      <c r="E325" s="98" t="s">
        <v>142</v>
      </c>
      <c r="F325" s="98" t="s">
        <v>294</v>
      </c>
      <c r="G325" s="98"/>
      <c r="H325" s="98" t="s">
        <v>295</v>
      </c>
      <c r="I325" s="98"/>
      <c r="J325" s="98"/>
      <c r="K325" s="98"/>
      <c r="L325" s="98" t="s">
        <v>296</v>
      </c>
      <c r="M325" s="98"/>
      <c r="N325" s="86" t="s">
        <v>146</v>
      </c>
    </row>
    <row r="326" spans="1:22" s="17" customFormat="1" ht="12.75" customHeight="1" x14ac:dyDescent="0.2">
      <c r="A326" s="96"/>
      <c r="B326" s="89"/>
      <c r="C326" s="89"/>
      <c r="D326" s="100"/>
      <c r="E326" s="89"/>
      <c r="F326" s="89" t="s">
        <v>147</v>
      </c>
      <c r="G326" s="89" t="s">
        <v>148</v>
      </c>
      <c r="H326" s="89" t="s">
        <v>149</v>
      </c>
      <c r="I326" s="89"/>
      <c r="J326" s="91" t="s">
        <v>150</v>
      </c>
      <c r="K326" s="92"/>
      <c r="L326" s="93" t="s">
        <v>147</v>
      </c>
      <c r="M326" s="93" t="s">
        <v>148</v>
      </c>
      <c r="N326" s="87"/>
    </row>
    <row r="327" spans="1:22" s="17" customFormat="1" ht="13.5" customHeight="1" thickBot="1" x14ac:dyDescent="0.25">
      <c r="A327" s="97"/>
      <c r="B327" s="90"/>
      <c r="C327" s="90"/>
      <c r="D327" s="101"/>
      <c r="E327" s="90"/>
      <c r="F327" s="90"/>
      <c r="G327" s="90"/>
      <c r="H327" s="19" t="s">
        <v>147</v>
      </c>
      <c r="I327" s="19" t="s">
        <v>148</v>
      </c>
      <c r="J327" s="19" t="s">
        <v>147</v>
      </c>
      <c r="K327" s="19" t="s">
        <v>148</v>
      </c>
      <c r="L327" s="94"/>
      <c r="M327" s="94"/>
      <c r="N327" s="88"/>
    </row>
    <row r="328" spans="1:22" s="26" customFormat="1" ht="51" x14ac:dyDescent="0.2">
      <c r="A328" s="70">
        <v>225</v>
      </c>
      <c r="B328" s="71"/>
      <c r="C328" s="72" t="s">
        <v>748</v>
      </c>
      <c r="D328" s="73" t="s">
        <v>300</v>
      </c>
      <c r="E328" s="74" t="s">
        <v>749</v>
      </c>
      <c r="F328" s="75">
        <v>45</v>
      </c>
      <c r="G328" s="74">
        <v>4378.5</v>
      </c>
      <c r="H328" s="75"/>
      <c r="I328" s="74"/>
      <c r="J328" s="75"/>
      <c r="K328" s="74"/>
      <c r="L328" s="75">
        <v>45</v>
      </c>
      <c r="M328" s="74">
        <v>4378.5</v>
      </c>
      <c r="N328" s="76"/>
      <c r="O328" s="25">
        <f>F328</f>
        <v>45</v>
      </c>
      <c r="P328" s="25">
        <f>G328</f>
        <v>4378.5</v>
      </c>
      <c r="Q328" s="25">
        <f>H328</f>
        <v>0</v>
      </c>
      <c r="R328" s="25">
        <f>I328</f>
        <v>0</v>
      </c>
      <c r="S328" s="25">
        <f>J328</f>
        <v>0</v>
      </c>
      <c r="T328" s="25">
        <f>K328</f>
        <v>0</v>
      </c>
      <c r="U328" s="25">
        <f>L328</f>
        <v>45</v>
      </c>
      <c r="V328" s="25">
        <f>M328</f>
        <v>4378.5</v>
      </c>
    </row>
    <row r="329" spans="1:22" s="26" customFormat="1" ht="63.75" x14ac:dyDescent="0.2">
      <c r="A329" s="70">
        <v>226</v>
      </c>
      <c r="B329" s="71"/>
      <c r="C329" s="72" t="s">
        <v>750</v>
      </c>
      <c r="D329" s="73" t="s">
        <v>300</v>
      </c>
      <c r="E329" s="74" t="s">
        <v>751</v>
      </c>
      <c r="F329" s="75">
        <v>4</v>
      </c>
      <c r="G329" s="74">
        <v>228.60000000000002</v>
      </c>
      <c r="H329" s="75"/>
      <c r="I329" s="74"/>
      <c r="J329" s="75"/>
      <c r="K329" s="74"/>
      <c r="L329" s="75">
        <v>4</v>
      </c>
      <c r="M329" s="74">
        <v>228.60000000000002</v>
      </c>
      <c r="N329" s="76"/>
      <c r="O329" s="25">
        <f>F329</f>
        <v>4</v>
      </c>
      <c r="P329" s="25">
        <f>G329</f>
        <v>228.60000000000002</v>
      </c>
      <c r="Q329" s="25">
        <f>H329</f>
        <v>0</v>
      </c>
      <c r="R329" s="25">
        <f>I329</f>
        <v>0</v>
      </c>
      <c r="S329" s="25">
        <f>J329</f>
        <v>0</v>
      </c>
      <c r="T329" s="25">
        <f>K329</f>
        <v>0</v>
      </c>
      <c r="U329" s="25">
        <f>L329</f>
        <v>4</v>
      </c>
      <c r="V329" s="25">
        <f>M329</f>
        <v>228.60000000000002</v>
      </c>
    </row>
    <row r="330" spans="1:22" s="26" customFormat="1" ht="25.5" x14ac:dyDescent="0.2">
      <c r="A330" s="70">
        <v>227</v>
      </c>
      <c r="B330" s="71"/>
      <c r="C330" s="72" t="s">
        <v>752</v>
      </c>
      <c r="D330" s="73" t="s">
        <v>403</v>
      </c>
      <c r="E330" s="74" t="s">
        <v>753</v>
      </c>
      <c r="F330" s="75">
        <v>5000</v>
      </c>
      <c r="G330" s="74">
        <v>529.5</v>
      </c>
      <c r="H330" s="75"/>
      <c r="I330" s="74"/>
      <c r="J330" s="75">
        <v>2000</v>
      </c>
      <c r="K330" s="74">
        <v>211.8</v>
      </c>
      <c r="L330" s="75">
        <v>3000</v>
      </c>
      <c r="M330" s="74">
        <v>317.7</v>
      </c>
      <c r="N330" s="76"/>
      <c r="O330" s="25">
        <f>F330</f>
        <v>5000</v>
      </c>
      <c r="P330" s="25">
        <f>G330</f>
        <v>529.5</v>
      </c>
      <c r="Q330" s="25">
        <f>H330</f>
        <v>0</v>
      </c>
      <c r="R330" s="25">
        <f>I330</f>
        <v>0</v>
      </c>
      <c r="S330" s="25">
        <f>J330</f>
        <v>2000</v>
      </c>
      <c r="T330" s="25">
        <f>K330</f>
        <v>211.8</v>
      </c>
      <c r="U330" s="25">
        <f>L330</f>
        <v>3000</v>
      </c>
      <c r="V330" s="25">
        <f>M330</f>
        <v>317.7</v>
      </c>
    </row>
    <row r="331" spans="1:22" s="26" customFormat="1" ht="25.5" x14ac:dyDescent="0.2">
      <c r="A331" s="70">
        <v>228</v>
      </c>
      <c r="B331" s="71"/>
      <c r="C331" s="72" t="s">
        <v>754</v>
      </c>
      <c r="D331" s="73" t="s">
        <v>403</v>
      </c>
      <c r="E331" s="74" t="s">
        <v>753</v>
      </c>
      <c r="F331" s="75">
        <v>10000</v>
      </c>
      <c r="G331" s="74">
        <v>1059</v>
      </c>
      <c r="H331" s="75"/>
      <c r="I331" s="74"/>
      <c r="J331" s="75">
        <v>3000</v>
      </c>
      <c r="K331" s="74">
        <v>317.7</v>
      </c>
      <c r="L331" s="75">
        <v>7000</v>
      </c>
      <c r="M331" s="74">
        <v>741.30000000000007</v>
      </c>
      <c r="N331" s="76"/>
      <c r="O331" s="25">
        <f>F331</f>
        <v>10000</v>
      </c>
      <c r="P331" s="25">
        <f>G331</f>
        <v>1059</v>
      </c>
      <c r="Q331" s="25">
        <f>H331</f>
        <v>0</v>
      </c>
      <c r="R331" s="25">
        <f>I331</f>
        <v>0</v>
      </c>
      <c r="S331" s="25">
        <f>J331</f>
        <v>3000</v>
      </c>
      <c r="T331" s="25">
        <f>K331</f>
        <v>317.7</v>
      </c>
      <c r="U331" s="25">
        <f>L331</f>
        <v>7000</v>
      </c>
      <c r="V331" s="25">
        <f>M331</f>
        <v>741.30000000000007</v>
      </c>
    </row>
    <row r="332" spans="1:22" s="26" customFormat="1" ht="25.5" x14ac:dyDescent="0.2">
      <c r="A332" s="70">
        <v>229</v>
      </c>
      <c r="B332" s="71"/>
      <c r="C332" s="72" t="s">
        <v>755</v>
      </c>
      <c r="D332" s="73" t="s">
        <v>403</v>
      </c>
      <c r="E332" s="74" t="s">
        <v>753</v>
      </c>
      <c r="F332" s="75">
        <v>15000</v>
      </c>
      <c r="G332" s="74">
        <v>1588.5</v>
      </c>
      <c r="H332" s="75"/>
      <c r="I332" s="74"/>
      <c r="J332" s="75">
        <v>4000</v>
      </c>
      <c r="K332" s="74">
        <v>423.6</v>
      </c>
      <c r="L332" s="75">
        <v>11000</v>
      </c>
      <c r="M332" s="74">
        <v>1164.9000000000001</v>
      </c>
      <c r="N332" s="76"/>
      <c r="O332" s="25">
        <f>F332</f>
        <v>15000</v>
      </c>
      <c r="P332" s="25">
        <f>G332</f>
        <v>1588.5</v>
      </c>
      <c r="Q332" s="25">
        <f>H332</f>
        <v>0</v>
      </c>
      <c r="R332" s="25">
        <f>I332</f>
        <v>0</v>
      </c>
      <c r="S332" s="25">
        <f>J332</f>
        <v>4000</v>
      </c>
      <c r="T332" s="25">
        <f>K332</f>
        <v>423.6</v>
      </c>
      <c r="U332" s="25">
        <f>L332</f>
        <v>11000</v>
      </c>
      <c r="V332" s="25">
        <f>M332</f>
        <v>1164.9000000000001</v>
      </c>
    </row>
    <row r="333" spans="1:22" s="26" customFormat="1" ht="25.5" x14ac:dyDescent="0.2">
      <c r="A333" s="70">
        <v>230</v>
      </c>
      <c r="B333" s="71"/>
      <c r="C333" s="72" t="s">
        <v>756</v>
      </c>
      <c r="D333" s="73" t="s">
        <v>403</v>
      </c>
      <c r="E333" s="74" t="s">
        <v>757</v>
      </c>
      <c r="F333" s="75">
        <v>4000</v>
      </c>
      <c r="G333" s="74">
        <v>489.6</v>
      </c>
      <c r="H333" s="75"/>
      <c r="I333" s="74"/>
      <c r="J333" s="75">
        <v>1000</v>
      </c>
      <c r="K333" s="74">
        <v>122.4</v>
      </c>
      <c r="L333" s="75">
        <v>3000</v>
      </c>
      <c r="M333" s="74">
        <v>367.20000000000005</v>
      </c>
      <c r="N333" s="76"/>
      <c r="O333" s="25">
        <f>F333</f>
        <v>4000</v>
      </c>
      <c r="P333" s="25">
        <f>G333</f>
        <v>489.6</v>
      </c>
      <c r="Q333" s="25">
        <f>H333</f>
        <v>0</v>
      </c>
      <c r="R333" s="25">
        <f>I333</f>
        <v>0</v>
      </c>
      <c r="S333" s="25">
        <f>J333</f>
        <v>1000</v>
      </c>
      <c r="T333" s="25">
        <f>K333</f>
        <v>122.4</v>
      </c>
      <c r="U333" s="25">
        <f>L333</f>
        <v>3000</v>
      </c>
      <c r="V333" s="25">
        <f>M333</f>
        <v>367.20000000000005</v>
      </c>
    </row>
    <row r="334" spans="1:22" s="26" customFormat="1" ht="25.5" x14ac:dyDescent="0.2">
      <c r="A334" s="70">
        <v>231</v>
      </c>
      <c r="B334" s="71"/>
      <c r="C334" s="72" t="s">
        <v>758</v>
      </c>
      <c r="D334" s="73" t="s">
        <v>403</v>
      </c>
      <c r="E334" s="74" t="s">
        <v>757</v>
      </c>
      <c r="F334" s="75">
        <v>1000</v>
      </c>
      <c r="G334" s="74">
        <v>122.4</v>
      </c>
      <c r="H334" s="75"/>
      <c r="I334" s="74"/>
      <c r="J334" s="75">
        <v>1000</v>
      </c>
      <c r="K334" s="74">
        <v>122.4</v>
      </c>
      <c r="L334" s="75"/>
      <c r="M334" s="74"/>
      <c r="N334" s="76"/>
      <c r="O334" s="25">
        <f>F334</f>
        <v>1000</v>
      </c>
      <c r="P334" s="25">
        <f>G334</f>
        <v>122.4</v>
      </c>
      <c r="Q334" s="25">
        <f>H334</f>
        <v>0</v>
      </c>
      <c r="R334" s="25">
        <f>I334</f>
        <v>0</v>
      </c>
      <c r="S334" s="25">
        <f>J334</f>
        <v>1000</v>
      </c>
      <c r="T334" s="25">
        <f>K334</f>
        <v>122.4</v>
      </c>
      <c r="U334" s="25">
        <f>L334</f>
        <v>0</v>
      </c>
      <c r="V334" s="25">
        <f>M334</f>
        <v>0</v>
      </c>
    </row>
    <row r="335" spans="1:22" s="26" customFormat="1" ht="51" x14ac:dyDescent="0.2">
      <c r="A335" s="70">
        <v>232</v>
      </c>
      <c r="B335" s="71"/>
      <c r="C335" s="72" t="s">
        <v>759</v>
      </c>
      <c r="D335" s="73" t="s">
        <v>315</v>
      </c>
      <c r="E335" s="74" t="s">
        <v>760</v>
      </c>
      <c r="F335" s="75">
        <v>10</v>
      </c>
      <c r="G335" s="74">
        <v>135</v>
      </c>
      <c r="H335" s="75"/>
      <c r="I335" s="74"/>
      <c r="J335" s="75">
        <v>2</v>
      </c>
      <c r="K335" s="74">
        <v>27</v>
      </c>
      <c r="L335" s="75">
        <v>8</v>
      </c>
      <c r="M335" s="74">
        <v>108</v>
      </c>
      <c r="N335" s="76"/>
      <c r="O335" s="25">
        <f>F335</f>
        <v>10</v>
      </c>
      <c r="P335" s="25">
        <f>G335</f>
        <v>135</v>
      </c>
      <c r="Q335" s="25">
        <f>H335</f>
        <v>0</v>
      </c>
      <c r="R335" s="25">
        <f>I335</f>
        <v>0</v>
      </c>
      <c r="S335" s="25">
        <f>J335</f>
        <v>2</v>
      </c>
      <c r="T335" s="25">
        <f>K335</f>
        <v>27</v>
      </c>
      <c r="U335" s="25">
        <f>L335</f>
        <v>8</v>
      </c>
      <c r="V335" s="25">
        <f>M335</f>
        <v>108</v>
      </c>
    </row>
    <row r="336" spans="1:22" s="26" customFormat="1" ht="76.5" x14ac:dyDescent="0.2">
      <c r="A336" s="70">
        <v>233</v>
      </c>
      <c r="B336" s="71"/>
      <c r="C336" s="72" t="s">
        <v>761</v>
      </c>
      <c r="D336" s="73" t="s">
        <v>300</v>
      </c>
      <c r="E336" s="74" t="s">
        <v>762</v>
      </c>
      <c r="F336" s="75">
        <v>10</v>
      </c>
      <c r="G336" s="74">
        <v>1243.8</v>
      </c>
      <c r="H336" s="75"/>
      <c r="I336" s="74"/>
      <c r="J336" s="75"/>
      <c r="K336" s="74"/>
      <c r="L336" s="75">
        <v>10</v>
      </c>
      <c r="M336" s="74">
        <v>1243.8</v>
      </c>
      <c r="N336" s="76"/>
      <c r="O336" s="25">
        <f>F336</f>
        <v>10</v>
      </c>
      <c r="P336" s="25">
        <f>G336</f>
        <v>1243.8</v>
      </c>
      <c r="Q336" s="25">
        <f>H336</f>
        <v>0</v>
      </c>
      <c r="R336" s="25">
        <f>I336</f>
        <v>0</v>
      </c>
      <c r="S336" s="25">
        <f>J336</f>
        <v>0</v>
      </c>
      <c r="T336" s="25">
        <f>K336</f>
        <v>0</v>
      </c>
      <c r="U336" s="25">
        <f>L336</f>
        <v>10</v>
      </c>
      <c r="V336" s="25">
        <f>M336</f>
        <v>1243.8</v>
      </c>
    </row>
    <row r="337" spans="1:22" s="26" customFormat="1" ht="38.25" x14ac:dyDescent="0.2">
      <c r="A337" s="70">
        <v>234</v>
      </c>
      <c r="B337" s="71"/>
      <c r="C337" s="72" t="s">
        <v>763</v>
      </c>
      <c r="D337" s="73" t="s">
        <v>300</v>
      </c>
      <c r="E337" s="74" t="s">
        <v>764</v>
      </c>
      <c r="F337" s="75">
        <v>2</v>
      </c>
      <c r="G337" s="74">
        <v>665.94</v>
      </c>
      <c r="H337" s="75"/>
      <c r="I337" s="74"/>
      <c r="J337" s="75"/>
      <c r="K337" s="74"/>
      <c r="L337" s="75">
        <v>2</v>
      </c>
      <c r="M337" s="74">
        <v>665.94</v>
      </c>
      <c r="N337" s="76"/>
      <c r="O337" s="25">
        <f>F337</f>
        <v>2</v>
      </c>
      <c r="P337" s="25">
        <f>G337</f>
        <v>665.94</v>
      </c>
      <c r="Q337" s="25">
        <f>H337</f>
        <v>0</v>
      </c>
      <c r="R337" s="25">
        <f>I337</f>
        <v>0</v>
      </c>
      <c r="S337" s="25">
        <f>J337</f>
        <v>0</v>
      </c>
      <c r="T337" s="25">
        <f>K337</f>
        <v>0</v>
      </c>
      <c r="U337" s="25">
        <f>L337</f>
        <v>2</v>
      </c>
      <c r="V337" s="25">
        <f>M337</f>
        <v>665.94</v>
      </c>
    </row>
    <row r="338" spans="1:22" s="26" customFormat="1" ht="63.75" x14ac:dyDescent="0.2">
      <c r="A338" s="70">
        <v>235</v>
      </c>
      <c r="B338" s="71"/>
      <c r="C338" s="72" t="s">
        <v>765</v>
      </c>
      <c r="D338" s="73" t="s">
        <v>300</v>
      </c>
      <c r="E338" s="74" t="s">
        <v>766</v>
      </c>
      <c r="F338" s="75">
        <v>17</v>
      </c>
      <c r="G338" s="74">
        <v>2661.1800000000003</v>
      </c>
      <c r="H338" s="75"/>
      <c r="I338" s="74"/>
      <c r="J338" s="75"/>
      <c r="K338" s="74"/>
      <c r="L338" s="75">
        <v>17</v>
      </c>
      <c r="M338" s="74">
        <v>2661.1800000000003</v>
      </c>
      <c r="N338" s="76"/>
      <c r="O338" s="25">
        <f>F338</f>
        <v>17</v>
      </c>
      <c r="P338" s="25">
        <f>G338</f>
        <v>2661.1800000000003</v>
      </c>
      <c r="Q338" s="25">
        <f>H338</f>
        <v>0</v>
      </c>
      <c r="R338" s="25">
        <f>I338</f>
        <v>0</v>
      </c>
      <c r="S338" s="25">
        <f>J338</f>
        <v>0</v>
      </c>
      <c r="T338" s="25">
        <f>K338</f>
        <v>0</v>
      </c>
      <c r="U338" s="25">
        <f>L338</f>
        <v>17</v>
      </c>
      <c r="V338" s="25">
        <f>M338</f>
        <v>2661.1800000000003</v>
      </c>
    </row>
    <row r="339" spans="1:22" s="17" customFormat="1" ht="13.5" customHeight="1" thickBot="1" x14ac:dyDescent="0.25">
      <c r="H339" s="17" t="s">
        <v>1049</v>
      </c>
    </row>
    <row r="340" spans="1:22" s="17" customFormat="1" ht="26.25" customHeight="1" x14ac:dyDescent="0.2">
      <c r="A340" s="95" t="s">
        <v>139</v>
      </c>
      <c r="B340" s="98" t="s">
        <v>140</v>
      </c>
      <c r="C340" s="98" t="s">
        <v>32</v>
      </c>
      <c r="D340" s="99" t="s">
        <v>141</v>
      </c>
      <c r="E340" s="98" t="s">
        <v>142</v>
      </c>
      <c r="F340" s="98" t="s">
        <v>294</v>
      </c>
      <c r="G340" s="98"/>
      <c r="H340" s="98" t="s">
        <v>295</v>
      </c>
      <c r="I340" s="98"/>
      <c r="J340" s="98"/>
      <c r="K340" s="98"/>
      <c r="L340" s="98" t="s">
        <v>296</v>
      </c>
      <c r="M340" s="98"/>
      <c r="N340" s="86" t="s">
        <v>146</v>
      </c>
    </row>
    <row r="341" spans="1:22" s="17" customFormat="1" ht="12.75" customHeight="1" x14ac:dyDescent="0.2">
      <c r="A341" s="96"/>
      <c r="B341" s="89"/>
      <c r="C341" s="89"/>
      <c r="D341" s="100"/>
      <c r="E341" s="89"/>
      <c r="F341" s="89" t="s">
        <v>147</v>
      </c>
      <c r="G341" s="89" t="s">
        <v>148</v>
      </c>
      <c r="H341" s="89" t="s">
        <v>149</v>
      </c>
      <c r="I341" s="89"/>
      <c r="J341" s="91" t="s">
        <v>150</v>
      </c>
      <c r="K341" s="92"/>
      <c r="L341" s="93" t="s">
        <v>147</v>
      </c>
      <c r="M341" s="93" t="s">
        <v>148</v>
      </c>
      <c r="N341" s="87"/>
    </row>
    <row r="342" spans="1:22" s="17" customFormat="1" ht="13.5" customHeight="1" thickBot="1" x14ac:dyDescent="0.25">
      <c r="A342" s="97"/>
      <c r="B342" s="90"/>
      <c r="C342" s="90"/>
      <c r="D342" s="101"/>
      <c r="E342" s="90"/>
      <c r="F342" s="90"/>
      <c r="G342" s="90"/>
      <c r="H342" s="19" t="s">
        <v>147</v>
      </c>
      <c r="I342" s="19" t="s">
        <v>148</v>
      </c>
      <c r="J342" s="19" t="s">
        <v>147</v>
      </c>
      <c r="K342" s="19" t="s">
        <v>148</v>
      </c>
      <c r="L342" s="94"/>
      <c r="M342" s="94"/>
      <c r="N342" s="88"/>
    </row>
    <row r="343" spans="1:22" s="26" customFormat="1" ht="51" x14ac:dyDescent="0.2">
      <c r="A343" s="70">
        <v>236</v>
      </c>
      <c r="B343" s="71"/>
      <c r="C343" s="72" t="s">
        <v>767</v>
      </c>
      <c r="D343" s="73" t="s">
        <v>305</v>
      </c>
      <c r="E343" s="74" t="s">
        <v>768</v>
      </c>
      <c r="F343" s="75">
        <v>9</v>
      </c>
      <c r="G343" s="74">
        <v>196.29000000000002</v>
      </c>
      <c r="H343" s="75"/>
      <c r="I343" s="74"/>
      <c r="J343" s="75">
        <v>2</v>
      </c>
      <c r="K343" s="74">
        <v>43.620000000000005</v>
      </c>
      <c r="L343" s="75">
        <v>7</v>
      </c>
      <c r="M343" s="74">
        <v>152.67000000000002</v>
      </c>
      <c r="N343" s="76"/>
      <c r="O343" s="25">
        <f>F343</f>
        <v>9</v>
      </c>
      <c r="P343" s="25">
        <f>G343</f>
        <v>196.29000000000002</v>
      </c>
      <c r="Q343" s="25">
        <f>H343</f>
        <v>0</v>
      </c>
      <c r="R343" s="25">
        <f>I343</f>
        <v>0</v>
      </c>
      <c r="S343" s="25">
        <f>J343</f>
        <v>2</v>
      </c>
      <c r="T343" s="25">
        <f>K343</f>
        <v>43.620000000000005</v>
      </c>
      <c r="U343" s="25">
        <f>L343</f>
        <v>7</v>
      </c>
      <c r="V343" s="25">
        <f>M343</f>
        <v>152.67000000000002</v>
      </c>
    </row>
    <row r="344" spans="1:22" s="26" customFormat="1" ht="51" x14ac:dyDescent="0.2">
      <c r="A344" s="70">
        <v>237</v>
      </c>
      <c r="B344" s="71"/>
      <c r="C344" s="72" t="s">
        <v>769</v>
      </c>
      <c r="D344" s="73" t="s">
        <v>324</v>
      </c>
      <c r="E344" s="74" t="s">
        <v>770</v>
      </c>
      <c r="F344" s="75">
        <v>67</v>
      </c>
      <c r="G344" s="74">
        <v>4386.49</v>
      </c>
      <c r="H344" s="75"/>
      <c r="I344" s="74"/>
      <c r="J344" s="75">
        <v>67</v>
      </c>
      <c r="K344" s="74">
        <v>4386.49</v>
      </c>
      <c r="L344" s="75"/>
      <c r="M344" s="74"/>
      <c r="N344" s="76"/>
      <c r="O344" s="25">
        <f>F344</f>
        <v>67</v>
      </c>
      <c r="P344" s="25">
        <f>G344</f>
        <v>4386.49</v>
      </c>
      <c r="Q344" s="25">
        <f>H344</f>
        <v>0</v>
      </c>
      <c r="R344" s="25">
        <f>I344</f>
        <v>0</v>
      </c>
      <c r="S344" s="25">
        <f>J344</f>
        <v>67</v>
      </c>
      <c r="T344" s="25">
        <f>K344</f>
        <v>4386.49</v>
      </c>
      <c r="U344" s="25">
        <f>L344</f>
        <v>0</v>
      </c>
      <c r="V344" s="25">
        <f>M344</f>
        <v>0</v>
      </c>
    </row>
    <row r="345" spans="1:22" s="26" customFormat="1" ht="63.75" x14ac:dyDescent="0.2">
      <c r="A345" s="70">
        <v>238</v>
      </c>
      <c r="B345" s="71"/>
      <c r="C345" s="72" t="s">
        <v>771</v>
      </c>
      <c r="D345" s="73" t="s">
        <v>305</v>
      </c>
      <c r="E345" s="74" t="s">
        <v>772</v>
      </c>
      <c r="F345" s="75">
        <v>7.6000000000000005</v>
      </c>
      <c r="G345" s="74">
        <v>1398.47</v>
      </c>
      <c r="H345" s="75"/>
      <c r="I345" s="74"/>
      <c r="J345" s="75">
        <v>1</v>
      </c>
      <c r="K345" s="74">
        <v>190.22</v>
      </c>
      <c r="L345" s="75">
        <v>6.6000000000000005</v>
      </c>
      <c r="M345" s="74">
        <v>1208.25</v>
      </c>
      <c r="N345" s="76"/>
      <c r="O345" s="25">
        <f>F345</f>
        <v>7.6000000000000005</v>
      </c>
      <c r="P345" s="25">
        <f>G345</f>
        <v>1398.47</v>
      </c>
      <c r="Q345" s="25">
        <f>H345</f>
        <v>0</v>
      </c>
      <c r="R345" s="25">
        <f>I345</f>
        <v>0</v>
      </c>
      <c r="S345" s="25">
        <f>J345</f>
        <v>1</v>
      </c>
      <c r="T345" s="25">
        <f>K345</f>
        <v>190.22</v>
      </c>
      <c r="U345" s="25">
        <f>L345</f>
        <v>6.6000000000000005</v>
      </c>
      <c r="V345" s="25">
        <f>M345</f>
        <v>1208.25</v>
      </c>
    </row>
    <row r="346" spans="1:22" s="26" customFormat="1" x14ac:dyDescent="0.2">
      <c r="A346" s="70">
        <v>239</v>
      </c>
      <c r="B346" s="71"/>
      <c r="C346" s="72" t="s">
        <v>773</v>
      </c>
      <c r="D346" s="73" t="s">
        <v>377</v>
      </c>
      <c r="E346" s="74">
        <v>198</v>
      </c>
      <c r="F346" s="75">
        <v>0.1</v>
      </c>
      <c r="G346" s="74">
        <v>19.8</v>
      </c>
      <c r="H346" s="75"/>
      <c r="I346" s="74"/>
      <c r="J346" s="75"/>
      <c r="K346" s="74"/>
      <c r="L346" s="75">
        <v>0.1</v>
      </c>
      <c r="M346" s="74">
        <v>19.8</v>
      </c>
      <c r="N346" s="76"/>
      <c r="O346" s="25">
        <f>F346</f>
        <v>0.1</v>
      </c>
      <c r="P346" s="25">
        <f>G346</f>
        <v>19.8</v>
      </c>
      <c r="Q346" s="25">
        <f>H346</f>
        <v>0</v>
      </c>
      <c r="R346" s="25">
        <f>I346</f>
        <v>0</v>
      </c>
      <c r="S346" s="25">
        <f>J346</f>
        <v>0</v>
      </c>
      <c r="T346" s="25">
        <f>K346</f>
        <v>0</v>
      </c>
      <c r="U346" s="25">
        <f>L346</f>
        <v>0.1</v>
      </c>
      <c r="V346" s="25">
        <f>M346</f>
        <v>19.8</v>
      </c>
    </row>
    <row r="347" spans="1:22" s="26" customFormat="1" ht="51" x14ac:dyDescent="0.2">
      <c r="A347" s="70">
        <v>240</v>
      </c>
      <c r="B347" s="71"/>
      <c r="C347" s="72" t="s">
        <v>774</v>
      </c>
      <c r="D347" s="73" t="s">
        <v>300</v>
      </c>
      <c r="E347" s="74" t="s">
        <v>775</v>
      </c>
      <c r="F347" s="75">
        <v>1</v>
      </c>
      <c r="G347" s="74">
        <v>363.46000000000004</v>
      </c>
      <c r="H347" s="75"/>
      <c r="I347" s="74"/>
      <c r="J347" s="75"/>
      <c r="K347" s="74"/>
      <c r="L347" s="75">
        <v>1</v>
      </c>
      <c r="M347" s="74">
        <v>363.46000000000004</v>
      </c>
      <c r="N347" s="76"/>
      <c r="O347" s="25">
        <f>F347</f>
        <v>1</v>
      </c>
      <c r="P347" s="25">
        <f>G347</f>
        <v>363.46000000000004</v>
      </c>
      <c r="Q347" s="25">
        <f>H347</f>
        <v>0</v>
      </c>
      <c r="R347" s="25">
        <f>I347</f>
        <v>0</v>
      </c>
      <c r="S347" s="25">
        <f>J347</f>
        <v>0</v>
      </c>
      <c r="T347" s="25">
        <f>K347</f>
        <v>0</v>
      </c>
      <c r="U347" s="25">
        <f>L347</f>
        <v>1</v>
      </c>
      <c r="V347" s="25">
        <f>M347</f>
        <v>363.46000000000004</v>
      </c>
    </row>
    <row r="348" spans="1:22" s="26" customFormat="1" ht="38.25" x14ac:dyDescent="0.2">
      <c r="A348" s="70">
        <v>241</v>
      </c>
      <c r="B348" s="71"/>
      <c r="C348" s="72" t="s">
        <v>776</v>
      </c>
      <c r="D348" s="73" t="s">
        <v>403</v>
      </c>
      <c r="E348" s="74" t="s">
        <v>777</v>
      </c>
      <c r="F348" s="75">
        <v>15</v>
      </c>
      <c r="G348" s="74">
        <v>411.85</v>
      </c>
      <c r="H348" s="75"/>
      <c r="I348" s="74"/>
      <c r="J348" s="75"/>
      <c r="K348" s="74"/>
      <c r="L348" s="75">
        <v>15</v>
      </c>
      <c r="M348" s="74">
        <v>411.85</v>
      </c>
      <c r="N348" s="76"/>
      <c r="O348" s="25">
        <f>F348</f>
        <v>15</v>
      </c>
      <c r="P348" s="25">
        <f>G348</f>
        <v>411.85</v>
      </c>
      <c r="Q348" s="25">
        <f>H348</f>
        <v>0</v>
      </c>
      <c r="R348" s="25">
        <f>I348</f>
        <v>0</v>
      </c>
      <c r="S348" s="25">
        <f>J348</f>
        <v>0</v>
      </c>
      <c r="T348" s="25">
        <f>K348</f>
        <v>0</v>
      </c>
      <c r="U348" s="25">
        <f>L348</f>
        <v>15</v>
      </c>
      <c r="V348" s="25">
        <f>M348</f>
        <v>411.85</v>
      </c>
    </row>
    <row r="349" spans="1:22" s="26" customFormat="1" ht="25.5" x14ac:dyDescent="0.2">
      <c r="A349" s="70">
        <v>242</v>
      </c>
      <c r="B349" s="71"/>
      <c r="C349" s="72" t="s">
        <v>778</v>
      </c>
      <c r="D349" s="73" t="s">
        <v>403</v>
      </c>
      <c r="E349" s="74" t="s">
        <v>779</v>
      </c>
      <c r="F349" s="75">
        <v>30</v>
      </c>
      <c r="G349" s="74">
        <v>472.20000000000005</v>
      </c>
      <c r="H349" s="75"/>
      <c r="I349" s="74"/>
      <c r="J349" s="75"/>
      <c r="K349" s="74"/>
      <c r="L349" s="75">
        <v>30</v>
      </c>
      <c r="M349" s="74">
        <v>472.20000000000005</v>
      </c>
      <c r="N349" s="76"/>
      <c r="O349" s="25">
        <f>F349</f>
        <v>30</v>
      </c>
      <c r="P349" s="25">
        <f>G349</f>
        <v>472.20000000000005</v>
      </c>
      <c r="Q349" s="25">
        <f>H349</f>
        <v>0</v>
      </c>
      <c r="R349" s="25">
        <f>I349</f>
        <v>0</v>
      </c>
      <c r="S349" s="25">
        <f>J349</f>
        <v>0</v>
      </c>
      <c r="T349" s="25">
        <f>K349</f>
        <v>0</v>
      </c>
      <c r="U349" s="25">
        <f>L349</f>
        <v>30</v>
      </c>
      <c r="V349" s="25">
        <f>M349</f>
        <v>472.20000000000005</v>
      </c>
    </row>
    <row r="350" spans="1:22" s="26" customFormat="1" ht="25.5" x14ac:dyDescent="0.2">
      <c r="A350" s="70">
        <v>243</v>
      </c>
      <c r="B350" s="71"/>
      <c r="C350" s="72" t="s">
        <v>780</v>
      </c>
      <c r="D350" s="73" t="s">
        <v>310</v>
      </c>
      <c r="E350" s="74">
        <v>85</v>
      </c>
      <c r="F350" s="75">
        <v>4</v>
      </c>
      <c r="G350" s="74">
        <v>340</v>
      </c>
      <c r="H350" s="75"/>
      <c r="I350" s="74"/>
      <c r="J350" s="75"/>
      <c r="K350" s="74"/>
      <c r="L350" s="75">
        <v>4</v>
      </c>
      <c r="M350" s="74">
        <v>340</v>
      </c>
      <c r="N350" s="76"/>
      <c r="O350" s="25">
        <f>F350</f>
        <v>4</v>
      </c>
      <c r="P350" s="25">
        <f>G350</f>
        <v>340</v>
      </c>
      <c r="Q350" s="25">
        <f>H350</f>
        <v>0</v>
      </c>
      <c r="R350" s="25">
        <f>I350</f>
        <v>0</v>
      </c>
      <c r="S350" s="25">
        <f>J350</f>
        <v>0</v>
      </c>
      <c r="T350" s="25">
        <f>K350</f>
        <v>0</v>
      </c>
      <c r="U350" s="25">
        <f>L350</f>
        <v>4</v>
      </c>
      <c r="V350" s="25">
        <f>M350</f>
        <v>340</v>
      </c>
    </row>
    <row r="351" spans="1:22" s="26" customFormat="1" ht="25.5" x14ac:dyDescent="0.2">
      <c r="A351" s="70">
        <v>244</v>
      </c>
      <c r="B351" s="71"/>
      <c r="C351" s="72" t="s">
        <v>781</v>
      </c>
      <c r="D351" s="73" t="s">
        <v>310</v>
      </c>
      <c r="E351" s="74">
        <v>85</v>
      </c>
      <c r="F351" s="75">
        <v>4</v>
      </c>
      <c r="G351" s="74">
        <v>340</v>
      </c>
      <c r="H351" s="75"/>
      <c r="I351" s="74"/>
      <c r="J351" s="75"/>
      <c r="K351" s="74"/>
      <c r="L351" s="75">
        <v>4</v>
      </c>
      <c r="M351" s="74">
        <v>340</v>
      </c>
      <c r="N351" s="76"/>
      <c r="O351" s="25">
        <f>F351</f>
        <v>4</v>
      </c>
      <c r="P351" s="25">
        <f>G351</f>
        <v>340</v>
      </c>
      <c r="Q351" s="25">
        <f>H351</f>
        <v>0</v>
      </c>
      <c r="R351" s="25">
        <f>I351</f>
        <v>0</v>
      </c>
      <c r="S351" s="25">
        <f>J351</f>
        <v>0</v>
      </c>
      <c r="T351" s="25">
        <f>K351</f>
        <v>0</v>
      </c>
      <c r="U351" s="25">
        <f>L351</f>
        <v>4</v>
      </c>
      <c r="V351" s="25">
        <f>M351</f>
        <v>340</v>
      </c>
    </row>
    <row r="352" spans="1:22" s="26" customFormat="1" ht="51" x14ac:dyDescent="0.2">
      <c r="A352" s="70">
        <v>245</v>
      </c>
      <c r="B352" s="71"/>
      <c r="C352" s="72" t="s">
        <v>782</v>
      </c>
      <c r="D352" s="73" t="s">
        <v>300</v>
      </c>
      <c r="E352" s="74" t="s">
        <v>783</v>
      </c>
      <c r="F352" s="75">
        <v>1</v>
      </c>
      <c r="G352" s="74">
        <v>77.86</v>
      </c>
      <c r="H352" s="75"/>
      <c r="I352" s="74"/>
      <c r="J352" s="75"/>
      <c r="K352" s="74"/>
      <c r="L352" s="75">
        <v>1</v>
      </c>
      <c r="M352" s="74">
        <v>77.86</v>
      </c>
      <c r="N352" s="76"/>
      <c r="O352" s="25">
        <f>F352</f>
        <v>1</v>
      </c>
      <c r="P352" s="25">
        <f>G352</f>
        <v>77.86</v>
      </c>
      <c r="Q352" s="25">
        <f>H352</f>
        <v>0</v>
      </c>
      <c r="R352" s="25">
        <f>I352</f>
        <v>0</v>
      </c>
      <c r="S352" s="25">
        <f>J352</f>
        <v>0</v>
      </c>
      <c r="T352" s="25">
        <f>K352</f>
        <v>0</v>
      </c>
      <c r="U352" s="25">
        <f>L352</f>
        <v>1</v>
      </c>
      <c r="V352" s="25">
        <f>M352</f>
        <v>77.86</v>
      </c>
    </row>
    <row r="353" spans="1:22" s="26" customFormat="1" ht="51" x14ac:dyDescent="0.2">
      <c r="A353" s="70">
        <v>246</v>
      </c>
      <c r="B353" s="71"/>
      <c r="C353" s="72" t="s">
        <v>784</v>
      </c>
      <c r="D353" s="73" t="s">
        <v>300</v>
      </c>
      <c r="E353" s="74" t="s">
        <v>785</v>
      </c>
      <c r="F353" s="75">
        <v>3</v>
      </c>
      <c r="G353" s="74">
        <v>329.04</v>
      </c>
      <c r="H353" s="75"/>
      <c r="I353" s="74"/>
      <c r="J353" s="75">
        <v>1</v>
      </c>
      <c r="K353" s="74">
        <v>109.68</v>
      </c>
      <c r="L353" s="75">
        <v>2</v>
      </c>
      <c r="M353" s="74">
        <v>219.36</v>
      </c>
      <c r="N353" s="76"/>
      <c r="O353" s="25">
        <f>F353</f>
        <v>3</v>
      </c>
      <c r="P353" s="25">
        <f>G353</f>
        <v>329.04</v>
      </c>
      <c r="Q353" s="25">
        <f>H353</f>
        <v>0</v>
      </c>
      <c r="R353" s="25">
        <f>I353</f>
        <v>0</v>
      </c>
      <c r="S353" s="25">
        <f>J353</f>
        <v>1</v>
      </c>
      <c r="T353" s="25">
        <f>K353</f>
        <v>109.68</v>
      </c>
      <c r="U353" s="25">
        <f>L353</f>
        <v>2</v>
      </c>
      <c r="V353" s="25">
        <f>M353</f>
        <v>219.36</v>
      </c>
    </row>
    <row r="354" spans="1:22" s="26" customFormat="1" ht="63.75" x14ac:dyDescent="0.2">
      <c r="A354" s="70">
        <v>247</v>
      </c>
      <c r="B354" s="71"/>
      <c r="C354" s="72" t="s">
        <v>786</v>
      </c>
      <c r="D354" s="73" t="s">
        <v>300</v>
      </c>
      <c r="E354" s="74" t="s">
        <v>787</v>
      </c>
      <c r="F354" s="75">
        <v>11</v>
      </c>
      <c r="G354" s="74">
        <v>1991.44</v>
      </c>
      <c r="H354" s="75"/>
      <c r="I354" s="74"/>
      <c r="J354" s="75">
        <v>2</v>
      </c>
      <c r="K354" s="74">
        <v>362.08000000000004</v>
      </c>
      <c r="L354" s="75">
        <v>9</v>
      </c>
      <c r="M354" s="74">
        <v>1629.3600000000001</v>
      </c>
      <c r="N354" s="76"/>
      <c r="O354" s="25">
        <f>F354</f>
        <v>11</v>
      </c>
      <c r="P354" s="25">
        <f>G354</f>
        <v>1991.44</v>
      </c>
      <c r="Q354" s="25">
        <f>H354</f>
        <v>0</v>
      </c>
      <c r="R354" s="25">
        <f>I354</f>
        <v>0</v>
      </c>
      <c r="S354" s="25">
        <f>J354</f>
        <v>2</v>
      </c>
      <c r="T354" s="25">
        <f>K354</f>
        <v>362.08000000000004</v>
      </c>
      <c r="U354" s="25">
        <f>L354</f>
        <v>9</v>
      </c>
      <c r="V354" s="25">
        <f>M354</f>
        <v>1629.3600000000001</v>
      </c>
    </row>
    <row r="355" spans="1:22" s="17" customFormat="1" ht="13.5" customHeight="1" thickBot="1" x14ac:dyDescent="0.25">
      <c r="H355" s="17" t="s">
        <v>1050</v>
      </c>
    </row>
    <row r="356" spans="1:22" s="17" customFormat="1" ht="26.25" customHeight="1" x14ac:dyDescent="0.2">
      <c r="A356" s="95" t="s">
        <v>139</v>
      </c>
      <c r="B356" s="98" t="s">
        <v>140</v>
      </c>
      <c r="C356" s="98" t="s">
        <v>32</v>
      </c>
      <c r="D356" s="99" t="s">
        <v>141</v>
      </c>
      <c r="E356" s="98" t="s">
        <v>142</v>
      </c>
      <c r="F356" s="98" t="s">
        <v>294</v>
      </c>
      <c r="G356" s="98"/>
      <c r="H356" s="98" t="s">
        <v>295</v>
      </c>
      <c r="I356" s="98"/>
      <c r="J356" s="98"/>
      <c r="K356" s="98"/>
      <c r="L356" s="98" t="s">
        <v>296</v>
      </c>
      <c r="M356" s="98"/>
      <c r="N356" s="86" t="s">
        <v>146</v>
      </c>
    </row>
    <row r="357" spans="1:22" s="17" customFormat="1" ht="12.75" customHeight="1" x14ac:dyDescent="0.2">
      <c r="A357" s="96"/>
      <c r="B357" s="89"/>
      <c r="C357" s="89"/>
      <c r="D357" s="100"/>
      <c r="E357" s="89"/>
      <c r="F357" s="89" t="s">
        <v>147</v>
      </c>
      <c r="G357" s="89" t="s">
        <v>148</v>
      </c>
      <c r="H357" s="89" t="s">
        <v>149</v>
      </c>
      <c r="I357" s="89"/>
      <c r="J357" s="91" t="s">
        <v>150</v>
      </c>
      <c r="K357" s="92"/>
      <c r="L357" s="93" t="s">
        <v>147</v>
      </c>
      <c r="M357" s="93" t="s">
        <v>148</v>
      </c>
      <c r="N357" s="87"/>
    </row>
    <row r="358" spans="1:22" s="17" customFormat="1" ht="13.5" customHeight="1" thickBot="1" x14ac:dyDescent="0.25">
      <c r="A358" s="97"/>
      <c r="B358" s="90"/>
      <c r="C358" s="90"/>
      <c r="D358" s="101"/>
      <c r="E358" s="90"/>
      <c r="F358" s="90"/>
      <c r="G358" s="90"/>
      <c r="H358" s="19" t="s">
        <v>147</v>
      </c>
      <c r="I358" s="19" t="s">
        <v>148</v>
      </c>
      <c r="J358" s="19" t="s">
        <v>147</v>
      </c>
      <c r="K358" s="19" t="s">
        <v>148</v>
      </c>
      <c r="L358" s="94"/>
      <c r="M358" s="94"/>
      <c r="N358" s="88"/>
    </row>
    <row r="359" spans="1:22" s="26" customFormat="1" ht="25.5" x14ac:dyDescent="0.2">
      <c r="A359" s="70">
        <v>248</v>
      </c>
      <c r="B359" s="71"/>
      <c r="C359" s="72" t="s">
        <v>788</v>
      </c>
      <c r="D359" s="73" t="s">
        <v>377</v>
      </c>
      <c r="E359" s="74" t="s">
        <v>789</v>
      </c>
      <c r="F359" s="75">
        <v>27.8</v>
      </c>
      <c r="G359" s="74">
        <v>5398.76</v>
      </c>
      <c r="H359" s="75"/>
      <c r="I359" s="74"/>
      <c r="J359" s="75"/>
      <c r="K359" s="74"/>
      <c r="L359" s="75">
        <v>27.8</v>
      </c>
      <c r="M359" s="74">
        <v>5398.76</v>
      </c>
      <c r="N359" s="76"/>
      <c r="O359" s="25">
        <f>F359</f>
        <v>27.8</v>
      </c>
      <c r="P359" s="25">
        <f>G359</f>
        <v>5398.76</v>
      </c>
      <c r="Q359" s="25">
        <f>H359</f>
        <v>0</v>
      </c>
      <c r="R359" s="25">
        <f>I359</f>
        <v>0</v>
      </c>
      <c r="S359" s="25">
        <f>J359</f>
        <v>0</v>
      </c>
      <c r="T359" s="25">
        <f>K359</f>
        <v>0</v>
      </c>
      <c r="U359" s="25">
        <f>L359</f>
        <v>27.8</v>
      </c>
      <c r="V359" s="25">
        <f>M359</f>
        <v>5398.76</v>
      </c>
    </row>
    <row r="360" spans="1:22" s="26" customFormat="1" ht="153" x14ac:dyDescent="0.2">
      <c r="A360" s="70">
        <v>249</v>
      </c>
      <c r="B360" s="71"/>
      <c r="C360" s="72" t="s">
        <v>790</v>
      </c>
      <c r="D360" s="73" t="s">
        <v>791</v>
      </c>
      <c r="E360" s="74" t="s">
        <v>792</v>
      </c>
      <c r="F360" s="75">
        <v>100</v>
      </c>
      <c r="G360" s="74">
        <v>15226</v>
      </c>
      <c r="H360" s="75"/>
      <c r="I360" s="74"/>
      <c r="J360" s="75">
        <v>43</v>
      </c>
      <c r="K360" s="74">
        <v>6547.18</v>
      </c>
      <c r="L360" s="75">
        <v>57</v>
      </c>
      <c r="M360" s="74">
        <v>8678.82</v>
      </c>
      <c r="N360" s="76"/>
      <c r="O360" s="25">
        <f>F360</f>
        <v>100</v>
      </c>
      <c r="P360" s="25">
        <f>G360</f>
        <v>15226</v>
      </c>
      <c r="Q360" s="25">
        <f>H360</f>
        <v>0</v>
      </c>
      <c r="R360" s="25">
        <f>I360</f>
        <v>0</v>
      </c>
      <c r="S360" s="25">
        <f>J360</f>
        <v>43</v>
      </c>
      <c r="T360" s="25">
        <f>K360</f>
        <v>6547.18</v>
      </c>
      <c r="U360" s="25">
        <f>L360</f>
        <v>57</v>
      </c>
      <c r="V360" s="25">
        <f>M360</f>
        <v>8678.82</v>
      </c>
    </row>
    <row r="361" spans="1:22" s="26" customFormat="1" ht="114.75" x14ac:dyDescent="0.2">
      <c r="A361" s="70">
        <v>250</v>
      </c>
      <c r="B361" s="71"/>
      <c r="C361" s="72" t="s">
        <v>793</v>
      </c>
      <c r="D361" s="73" t="s">
        <v>791</v>
      </c>
      <c r="E361" s="74" t="s">
        <v>794</v>
      </c>
      <c r="F361" s="75">
        <v>7</v>
      </c>
      <c r="G361" s="74">
        <v>1029.9100000000001</v>
      </c>
      <c r="H361" s="75"/>
      <c r="I361" s="74"/>
      <c r="J361" s="75">
        <v>7</v>
      </c>
      <c r="K361" s="74">
        <v>1029.9100000000001</v>
      </c>
      <c r="L361" s="75"/>
      <c r="M361" s="74"/>
      <c r="N361" s="76"/>
      <c r="O361" s="25">
        <f>F361</f>
        <v>7</v>
      </c>
      <c r="P361" s="25">
        <f>G361</f>
        <v>1029.9100000000001</v>
      </c>
      <c r="Q361" s="25">
        <f>H361</f>
        <v>0</v>
      </c>
      <c r="R361" s="25">
        <f>I361</f>
        <v>0</v>
      </c>
      <c r="S361" s="25">
        <f>J361</f>
        <v>7</v>
      </c>
      <c r="T361" s="25">
        <f>K361</f>
        <v>1029.9100000000001</v>
      </c>
      <c r="U361" s="25">
        <f>L361</f>
        <v>0</v>
      </c>
      <c r="V361" s="25">
        <f>M361</f>
        <v>0</v>
      </c>
    </row>
    <row r="362" spans="1:22" s="26" customFormat="1" ht="38.25" x14ac:dyDescent="0.2">
      <c r="A362" s="70">
        <v>251</v>
      </c>
      <c r="B362" s="71"/>
      <c r="C362" s="72" t="s">
        <v>795</v>
      </c>
      <c r="D362" s="73" t="s">
        <v>300</v>
      </c>
      <c r="E362" s="74" t="s">
        <v>796</v>
      </c>
      <c r="F362" s="75">
        <v>26</v>
      </c>
      <c r="G362" s="74">
        <v>65.260000000000005</v>
      </c>
      <c r="H362" s="75"/>
      <c r="I362" s="74"/>
      <c r="J362" s="75"/>
      <c r="K362" s="74"/>
      <c r="L362" s="75">
        <v>26</v>
      </c>
      <c r="M362" s="74">
        <v>65.260000000000005</v>
      </c>
      <c r="N362" s="76"/>
      <c r="O362" s="25">
        <f>F362</f>
        <v>26</v>
      </c>
      <c r="P362" s="25">
        <f>G362</f>
        <v>65.260000000000005</v>
      </c>
      <c r="Q362" s="25">
        <f>H362</f>
        <v>0</v>
      </c>
      <c r="R362" s="25">
        <f>I362</f>
        <v>0</v>
      </c>
      <c r="S362" s="25">
        <f>J362</f>
        <v>0</v>
      </c>
      <c r="T362" s="25">
        <f>K362</f>
        <v>0</v>
      </c>
      <c r="U362" s="25">
        <f>L362</f>
        <v>26</v>
      </c>
      <c r="V362" s="25">
        <f>M362</f>
        <v>65.260000000000005</v>
      </c>
    </row>
    <row r="363" spans="1:22" s="26" customFormat="1" ht="76.5" x14ac:dyDescent="0.2">
      <c r="A363" s="70">
        <v>252</v>
      </c>
      <c r="B363" s="71"/>
      <c r="C363" s="72" t="s">
        <v>797</v>
      </c>
      <c r="D363" s="73" t="s">
        <v>310</v>
      </c>
      <c r="E363" s="74" t="s">
        <v>798</v>
      </c>
      <c r="F363" s="75">
        <v>1</v>
      </c>
      <c r="G363" s="74">
        <v>117.88000000000001</v>
      </c>
      <c r="H363" s="75"/>
      <c r="I363" s="74"/>
      <c r="J363" s="75">
        <v>1</v>
      </c>
      <c r="K363" s="74">
        <v>117.88000000000001</v>
      </c>
      <c r="L363" s="75"/>
      <c r="M363" s="74"/>
      <c r="N363" s="76"/>
      <c r="O363" s="25">
        <f>F363</f>
        <v>1</v>
      </c>
      <c r="P363" s="25">
        <f>G363</f>
        <v>117.88000000000001</v>
      </c>
      <c r="Q363" s="25">
        <f>H363</f>
        <v>0</v>
      </c>
      <c r="R363" s="25">
        <f>I363</f>
        <v>0</v>
      </c>
      <c r="S363" s="25">
        <f>J363</f>
        <v>1</v>
      </c>
      <c r="T363" s="25">
        <f>K363</f>
        <v>117.88000000000001</v>
      </c>
      <c r="U363" s="25">
        <f>L363</f>
        <v>0</v>
      </c>
      <c r="V363" s="25">
        <f>M363</f>
        <v>0</v>
      </c>
    </row>
    <row r="364" spans="1:22" s="26" customFormat="1" ht="38.25" x14ac:dyDescent="0.2">
      <c r="A364" s="70">
        <v>253</v>
      </c>
      <c r="B364" s="71"/>
      <c r="C364" s="72" t="s">
        <v>799</v>
      </c>
      <c r="D364" s="73" t="s">
        <v>300</v>
      </c>
      <c r="E364" s="74" t="s">
        <v>800</v>
      </c>
      <c r="F364" s="75">
        <v>31</v>
      </c>
      <c r="G364" s="74">
        <v>186.62</v>
      </c>
      <c r="H364" s="75"/>
      <c r="I364" s="74"/>
      <c r="J364" s="75"/>
      <c r="K364" s="74"/>
      <c r="L364" s="75">
        <v>31</v>
      </c>
      <c r="M364" s="74">
        <v>186.62</v>
      </c>
      <c r="N364" s="76"/>
      <c r="O364" s="25">
        <f>F364</f>
        <v>31</v>
      </c>
      <c r="P364" s="25">
        <f>G364</f>
        <v>186.62</v>
      </c>
      <c r="Q364" s="25">
        <f>H364</f>
        <v>0</v>
      </c>
      <c r="R364" s="25">
        <f>I364</f>
        <v>0</v>
      </c>
      <c r="S364" s="25">
        <f>J364</f>
        <v>0</v>
      </c>
      <c r="T364" s="25">
        <f>K364</f>
        <v>0</v>
      </c>
      <c r="U364" s="25">
        <f>L364</f>
        <v>31</v>
      </c>
      <c r="V364" s="25">
        <f>M364</f>
        <v>186.62</v>
      </c>
    </row>
    <row r="365" spans="1:22" s="26" customFormat="1" ht="63.75" x14ac:dyDescent="0.2">
      <c r="A365" s="70">
        <v>254</v>
      </c>
      <c r="B365" s="71"/>
      <c r="C365" s="72" t="s">
        <v>801</v>
      </c>
      <c r="D365" s="73" t="s">
        <v>310</v>
      </c>
      <c r="E365" s="74" t="s">
        <v>802</v>
      </c>
      <c r="F365" s="75">
        <v>9</v>
      </c>
      <c r="G365" s="74">
        <v>1040.67</v>
      </c>
      <c r="H365" s="75"/>
      <c r="I365" s="74"/>
      <c r="J365" s="75">
        <v>1</v>
      </c>
      <c r="K365" s="74">
        <v>115.63000000000001</v>
      </c>
      <c r="L365" s="75">
        <v>8</v>
      </c>
      <c r="M365" s="74">
        <v>925.04000000000008</v>
      </c>
      <c r="N365" s="76"/>
      <c r="O365" s="25">
        <f>F365</f>
        <v>9</v>
      </c>
      <c r="P365" s="25">
        <f>G365</f>
        <v>1040.67</v>
      </c>
      <c r="Q365" s="25">
        <f>H365</f>
        <v>0</v>
      </c>
      <c r="R365" s="25">
        <f>I365</f>
        <v>0</v>
      </c>
      <c r="S365" s="25">
        <f>J365</f>
        <v>1</v>
      </c>
      <c r="T365" s="25">
        <f>K365</f>
        <v>115.63000000000001</v>
      </c>
      <c r="U365" s="25">
        <f>L365</f>
        <v>8</v>
      </c>
      <c r="V365" s="25">
        <f>M365</f>
        <v>925.04000000000008</v>
      </c>
    </row>
    <row r="366" spans="1:22" s="17" customFormat="1" ht="13.5" customHeight="1" thickBot="1" x14ac:dyDescent="0.25">
      <c r="H366" s="17" t="s">
        <v>1051</v>
      </c>
    </row>
    <row r="367" spans="1:22" s="17" customFormat="1" ht="26.25" customHeight="1" x14ac:dyDescent="0.2">
      <c r="A367" s="95" t="s">
        <v>139</v>
      </c>
      <c r="B367" s="98" t="s">
        <v>140</v>
      </c>
      <c r="C367" s="98" t="s">
        <v>32</v>
      </c>
      <c r="D367" s="99" t="s">
        <v>141</v>
      </c>
      <c r="E367" s="98" t="s">
        <v>142</v>
      </c>
      <c r="F367" s="98" t="s">
        <v>294</v>
      </c>
      <c r="G367" s="98"/>
      <c r="H367" s="98" t="s">
        <v>295</v>
      </c>
      <c r="I367" s="98"/>
      <c r="J367" s="98"/>
      <c r="K367" s="98"/>
      <c r="L367" s="98" t="s">
        <v>296</v>
      </c>
      <c r="M367" s="98"/>
      <c r="N367" s="86" t="s">
        <v>146</v>
      </c>
    </row>
    <row r="368" spans="1:22" s="17" customFormat="1" ht="12.75" customHeight="1" x14ac:dyDescent="0.2">
      <c r="A368" s="96"/>
      <c r="B368" s="89"/>
      <c r="C368" s="89"/>
      <c r="D368" s="100"/>
      <c r="E368" s="89"/>
      <c r="F368" s="89" t="s">
        <v>147</v>
      </c>
      <c r="G368" s="89" t="s">
        <v>148</v>
      </c>
      <c r="H368" s="89" t="s">
        <v>149</v>
      </c>
      <c r="I368" s="89"/>
      <c r="J368" s="91" t="s">
        <v>150</v>
      </c>
      <c r="K368" s="92"/>
      <c r="L368" s="93" t="s">
        <v>147</v>
      </c>
      <c r="M368" s="93" t="s">
        <v>148</v>
      </c>
      <c r="N368" s="87"/>
    </row>
    <row r="369" spans="1:22" s="17" customFormat="1" ht="13.5" customHeight="1" thickBot="1" x14ac:dyDescent="0.25">
      <c r="A369" s="97"/>
      <c r="B369" s="90"/>
      <c r="C369" s="90"/>
      <c r="D369" s="101"/>
      <c r="E369" s="90"/>
      <c r="F369" s="90"/>
      <c r="G369" s="90"/>
      <c r="H369" s="19" t="s">
        <v>147</v>
      </c>
      <c r="I369" s="19" t="s">
        <v>148</v>
      </c>
      <c r="J369" s="19" t="s">
        <v>147</v>
      </c>
      <c r="K369" s="19" t="s">
        <v>148</v>
      </c>
      <c r="L369" s="94"/>
      <c r="M369" s="94"/>
      <c r="N369" s="88"/>
    </row>
    <row r="370" spans="1:22" s="26" customFormat="1" ht="25.5" x14ac:dyDescent="0.2">
      <c r="A370" s="70">
        <v>255</v>
      </c>
      <c r="B370" s="71"/>
      <c r="C370" s="72" t="s">
        <v>803</v>
      </c>
      <c r="D370" s="73" t="s">
        <v>300</v>
      </c>
      <c r="E370" s="74" t="s">
        <v>804</v>
      </c>
      <c r="F370" s="75">
        <v>0.6</v>
      </c>
      <c r="G370" s="74">
        <v>6.86</v>
      </c>
      <c r="H370" s="75"/>
      <c r="I370" s="74"/>
      <c r="J370" s="75"/>
      <c r="K370" s="74"/>
      <c r="L370" s="75">
        <v>0.6</v>
      </c>
      <c r="M370" s="74">
        <v>6.86</v>
      </c>
      <c r="N370" s="76"/>
      <c r="O370" s="25">
        <f>F370</f>
        <v>0.6</v>
      </c>
      <c r="P370" s="25">
        <f>G370</f>
        <v>6.86</v>
      </c>
      <c r="Q370" s="25">
        <f>H370</f>
        <v>0</v>
      </c>
      <c r="R370" s="25">
        <f>I370</f>
        <v>0</v>
      </c>
      <c r="S370" s="25">
        <f>J370</f>
        <v>0</v>
      </c>
      <c r="T370" s="25">
        <f>K370</f>
        <v>0</v>
      </c>
      <c r="U370" s="25">
        <f>L370</f>
        <v>0.6</v>
      </c>
      <c r="V370" s="25">
        <f>M370</f>
        <v>6.86</v>
      </c>
    </row>
    <row r="371" spans="1:22" s="26" customFormat="1" ht="51" x14ac:dyDescent="0.2">
      <c r="A371" s="70">
        <v>256</v>
      </c>
      <c r="B371" s="71"/>
      <c r="C371" s="72" t="s">
        <v>805</v>
      </c>
      <c r="D371" s="73" t="s">
        <v>806</v>
      </c>
      <c r="E371" s="74" t="s">
        <v>807</v>
      </c>
      <c r="F371" s="75">
        <v>89</v>
      </c>
      <c r="G371" s="74">
        <v>57.13</v>
      </c>
      <c r="H371" s="75"/>
      <c r="I371" s="74"/>
      <c r="J371" s="75"/>
      <c r="K371" s="74"/>
      <c r="L371" s="75">
        <v>89</v>
      </c>
      <c r="M371" s="74">
        <v>57.13</v>
      </c>
      <c r="N371" s="76"/>
      <c r="O371" s="25">
        <f>F371</f>
        <v>89</v>
      </c>
      <c r="P371" s="25">
        <f>G371</f>
        <v>57.13</v>
      </c>
      <c r="Q371" s="25">
        <f>H371</f>
        <v>0</v>
      </c>
      <c r="R371" s="25">
        <f>I371</f>
        <v>0</v>
      </c>
      <c r="S371" s="25">
        <f>J371</f>
        <v>0</v>
      </c>
      <c r="T371" s="25">
        <f>K371</f>
        <v>0</v>
      </c>
      <c r="U371" s="25">
        <f>L371</f>
        <v>89</v>
      </c>
      <c r="V371" s="25">
        <f>M371</f>
        <v>57.13</v>
      </c>
    </row>
    <row r="372" spans="1:22" s="26" customFormat="1" ht="51" x14ac:dyDescent="0.2">
      <c r="A372" s="70">
        <v>257</v>
      </c>
      <c r="B372" s="71"/>
      <c r="C372" s="72" t="s">
        <v>808</v>
      </c>
      <c r="D372" s="73" t="s">
        <v>595</v>
      </c>
      <c r="E372" s="74" t="s">
        <v>809</v>
      </c>
      <c r="F372" s="75">
        <v>130</v>
      </c>
      <c r="G372" s="74">
        <v>8140.6</v>
      </c>
      <c r="H372" s="75"/>
      <c r="I372" s="74"/>
      <c r="J372" s="75"/>
      <c r="K372" s="74"/>
      <c r="L372" s="75">
        <v>130</v>
      </c>
      <c r="M372" s="74">
        <v>8140.6</v>
      </c>
      <c r="N372" s="76"/>
      <c r="O372" s="25">
        <f>F372</f>
        <v>130</v>
      </c>
      <c r="P372" s="25">
        <f>G372</f>
        <v>8140.6</v>
      </c>
      <c r="Q372" s="25">
        <f>H372</f>
        <v>0</v>
      </c>
      <c r="R372" s="25">
        <f>I372</f>
        <v>0</v>
      </c>
      <c r="S372" s="25">
        <f>J372</f>
        <v>0</v>
      </c>
      <c r="T372" s="25">
        <f>K372</f>
        <v>0</v>
      </c>
      <c r="U372" s="25">
        <f>L372</f>
        <v>130</v>
      </c>
      <c r="V372" s="25">
        <f>M372</f>
        <v>8140.6</v>
      </c>
    </row>
    <row r="373" spans="1:22" s="26" customFormat="1" ht="76.5" x14ac:dyDescent="0.2">
      <c r="A373" s="70">
        <v>258</v>
      </c>
      <c r="B373" s="71"/>
      <c r="C373" s="72" t="s">
        <v>810</v>
      </c>
      <c r="D373" s="73" t="s">
        <v>305</v>
      </c>
      <c r="E373" s="74" t="s">
        <v>811</v>
      </c>
      <c r="F373" s="75">
        <v>2</v>
      </c>
      <c r="G373" s="74">
        <v>237.46</v>
      </c>
      <c r="H373" s="75"/>
      <c r="I373" s="74"/>
      <c r="J373" s="75"/>
      <c r="K373" s="74"/>
      <c r="L373" s="75">
        <v>2</v>
      </c>
      <c r="M373" s="74">
        <v>237.46</v>
      </c>
      <c r="N373" s="76"/>
      <c r="O373" s="25">
        <f>F373</f>
        <v>2</v>
      </c>
      <c r="P373" s="25">
        <f>G373</f>
        <v>237.46</v>
      </c>
      <c r="Q373" s="25">
        <f>H373</f>
        <v>0</v>
      </c>
      <c r="R373" s="25">
        <f>I373</f>
        <v>0</v>
      </c>
      <c r="S373" s="25">
        <f>J373</f>
        <v>0</v>
      </c>
      <c r="T373" s="25">
        <f>K373</f>
        <v>0</v>
      </c>
      <c r="U373" s="25">
        <f>L373</f>
        <v>2</v>
      </c>
      <c r="V373" s="25">
        <f>M373</f>
        <v>237.46</v>
      </c>
    </row>
    <row r="374" spans="1:22" s="26" customFormat="1" ht="63.75" x14ac:dyDescent="0.2">
      <c r="A374" s="70">
        <v>259</v>
      </c>
      <c r="B374" s="71"/>
      <c r="C374" s="72" t="s">
        <v>812</v>
      </c>
      <c r="D374" s="73" t="s">
        <v>324</v>
      </c>
      <c r="E374" s="74" t="s">
        <v>813</v>
      </c>
      <c r="F374" s="75">
        <v>15</v>
      </c>
      <c r="G374" s="74">
        <v>335.44</v>
      </c>
      <c r="H374" s="75"/>
      <c r="I374" s="74"/>
      <c r="J374" s="75">
        <v>15</v>
      </c>
      <c r="K374" s="74">
        <v>335.44</v>
      </c>
      <c r="L374" s="75"/>
      <c r="M374" s="74"/>
      <c r="N374" s="76"/>
      <c r="O374" s="25">
        <f>F374</f>
        <v>15</v>
      </c>
      <c r="P374" s="25">
        <f>G374</f>
        <v>335.44</v>
      </c>
      <c r="Q374" s="25">
        <f>H374</f>
        <v>0</v>
      </c>
      <c r="R374" s="25">
        <f>I374</f>
        <v>0</v>
      </c>
      <c r="S374" s="25">
        <f>J374</f>
        <v>15</v>
      </c>
      <c r="T374" s="25">
        <f>K374</f>
        <v>335.44</v>
      </c>
      <c r="U374" s="25">
        <f>L374</f>
        <v>0</v>
      </c>
      <c r="V374" s="25">
        <f>M374</f>
        <v>0</v>
      </c>
    </row>
    <row r="375" spans="1:22" s="26" customFormat="1" ht="38.25" x14ac:dyDescent="0.2">
      <c r="A375" s="70">
        <v>260</v>
      </c>
      <c r="B375" s="71"/>
      <c r="C375" s="72" t="s">
        <v>814</v>
      </c>
      <c r="D375" s="73" t="s">
        <v>300</v>
      </c>
      <c r="E375" s="74" t="s">
        <v>815</v>
      </c>
      <c r="F375" s="75">
        <v>755</v>
      </c>
      <c r="G375" s="74">
        <v>20611.5</v>
      </c>
      <c r="H375" s="75"/>
      <c r="I375" s="74"/>
      <c r="J375" s="75">
        <v>120</v>
      </c>
      <c r="K375" s="74">
        <v>3276</v>
      </c>
      <c r="L375" s="75">
        <v>635</v>
      </c>
      <c r="M375" s="74">
        <v>17335.5</v>
      </c>
      <c r="N375" s="76"/>
      <c r="O375" s="25">
        <f>F375</f>
        <v>755</v>
      </c>
      <c r="P375" s="25">
        <f>G375</f>
        <v>20611.5</v>
      </c>
      <c r="Q375" s="25">
        <f>H375</f>
        <v>0</v>
      </c>
      <c r="R375" s="25">
        <f>I375</f>
        <v>0</v>
      </c>
      <c r="S375" s="25">
        <f>J375</f>
        <v>120</v>
      </c>
      <c r="T375" s="25">
        <f>K375</f>
        <v>3276</v>
      </c>
      <c r="U375" s="25">
        <f>L375</f>
        <v>635</v>
      </c>
      <c r="V375" s="25">
        <f>M375</f>
        <v>17335.5</v>
      </c>
    </row>
    <row r="376" spans="1:22" s="26" customFormat="1" ht="25.5" x14ac:dyDescent="0.2">
      <c r="A376" s="70">
        <v>261</v>
      </c>
      <c r="B376" s="71"/>
      <c r="C376" s="72" t="s">
        <v>816</v>
      </c>
      <c r="D376" s="73" t="s">
        <v>403</v>
      </c>
      <c r="E376" s="74" t="s">
        <v>817</v>
      </c>
      <c r="F376" s="75">
        <v>2</v>
      </c>
      <c r="G376" s="74">
        <v>275.40000000000003</v>
      </c>
      <c r="H376" s="75"/>
      <c r="I376" s="74"/>
      <c r="J376" s="75"/>
      <c r="K376" s="74"/>
      <c r="L376" s="75">
        <v>2</v>
      </c>
      <c r="M376" s="74">
        <v>275.40000000000003</v>
      </c>
      <c r="N376" s="76"/>
      <c r="O376" s="25">
        <f>F376</f>
        <v>2</v>
      </c>
      <c r="P376" s="25">
        <f>G376</f>
        <v>275.40000000000003</v>
      </c>
      <c r="Q376" s="25">
        <f>H376</f>
        <v>0</v>
      </c>
      <c r="R376" s="25">
        <f>I376</f>
        <v>0</v>
      </c>
      <c r="S376" s="25">
        <f>J376</f>
        <v>0</v>
      </c>
      <c r="T376" s="25">
        <f>K376</f>
        <v>0</v>
      </c>
      <c r="U376" s="25">
        <f>L376</f>
        <v>2</v>
      </c>
      <c r="V376" s="25">
        <f>M376</f>
        <v>275.40000000000003</v>
      </c>
    </row>
    <row r="377" spans="1:22" s="26" customFormat="1" ht="25.5" x14ac:dyDescent="0.2">
      <c r="A377" s="70">
        <v>262</v>
      </c>
      <c r="B377" s="71"/>
      <c r="C377" s="72" t="s">
        <v>818</v>
      </c>
      <c r="D377" s="73" t="s">
        <v>377</v>
      </c>
      <c r="E377" s="74" t="s">
        <v>819</v>
      </c>
      <c r="F377" s="75">
        <v>0.55000000000000004</v>
      </c>
      <c r="G377" s="74">
        <v>1123.5800000000002</v>
      </c>
      <c r="H377" s="75"/>
      <c r="I377" s="74"/>
      <c r="J377" s="75"/>
      <c r="K377" s="74"/>
      <c r="L377" s="75">
        <v>0.55000000000000004</v>
      </c>
      <c r="M377" s="74">
        <v>1123.5800000000002</v>
      </c>
      <c r="N377" s="76"/>
      <c r="O377" s="25">
        <f>F377</f>
        <v>0.55000000000000004</v>
      </c>
      <c r="P377" s="25">
        <f>G377</f>
        <v>1123.5800000000002</v>
      </c>
      <c r="Q377" s="25">
        <f>H377</f>
        <v>0</v>
      </c>
      <c r="R377" s="25">
        <f>I377</f>
        <v>0</v>
      </c>
      <c r="S377" s="25">
        <f>J377</f>
        <v>0</v>
      </c>
      <c r="T377" s="25">
        <f>K377</f>
        <v>0</v>
      </c>
      <c r="U377" s="25">
        <f>L377</f>
        <v>0.55000000000000004</v>
      </c>
      <c r="V377" s="25">
        <f>M377</f>
        <v>1123.5800000000002</v>
      </c>
    </row>
    <row r="378" spans="1:22" s="26" customFormat="1" ht="51" x14ac:dyDescent="0.2">
      <c r="A378" s="70">
        <v>263</v>
      </c>
      <c r="B378" s="71"/>
      <c r="C378" s="72" t="s">
        <v>820</v>
      </c>
      <c r="D378" s="73" t="s">
        <v>315</v>
      </c>
      <c r="E378" s="74" t="s">
        <v>821</v>
      </c>
      <c r="F378" s="75">
        <v>59</v>
      </c>
      <c r="G378" s="74">
        <v>871.7</v>
      </c>
      <c r="H378" s="75"/>
      <c r="I378" s="74"/>
      <c r="J378" s="75">
        <v>5</v>
      </c>
      <c r="K378" s="74">
        <v>72.5</v>
      </c>
      <c r="L378" s="75">
        <v>54</v>
      </c>
      <c r="M378" s="74">
        <v>799.2</v>
      </c>
      <c r="N378" s="76"/>
      <c r="O378" s="25">
        <f>F378</f>
        <v>59</v>
      </c>
      <c r="P378" s="25">
        <f>G378</f>
        <v>871.7</v>
      </c>
      <c r="Q378" s="25">
        <f>H378</f>
        <v>0</v>
      </c>
      <c r="R378" s="25">
        <f>I378</f>
        <v>0</v>
      </c>
      <c r="S378" s="25">
        <f>J378</f>
        <v>5</v>
      </c>
      <c r="T378" s="25">
        <f>K378</f>
        <v>72.5</v>
      </c>
      <c r="U378" s="25">
        <f>L378</f>
        <v>54</v>
      </c>
      <c r="V378" s="25">
        <f>M378</f>
        <v>799.2</v>
      </c>
    </row>
    <row r="379" spans="1:22" s="26" customFormat="1" ht="38.25" x14ac:dyDescent="0.2">
      <c r="A379" s="70">
        <v>264</v>
      </c>
      <c r="B379" s="71"/>
      <c r="C379" s="72" t="s">
        <v>822</v>
      </c>
      <c r="D379" s="73" t="s">
        <v>300</v>
      </c>
      <c r="E379" s="74" t="s">
        <v>823</v>
      </c>
      <c r="F379" s="75">
        <v>1.8</v>
      </c>
      <c r="G379" s="74">
        <v>13.23</v>
      </c>
      <c r="H379" s="75"/>
      <c r="I379" s="74"/>
      <c r="J379" s="75"/>
      <c r="K379" s="74"/>
      <c r="L379" s="75">
        <v>1.8</v>
      </c>
      <c r="M379" s="74">
        <v>13.23</v>
      </c>
      <c r="N379" s="76"/>
      <c r="O379" s="25">
        <f>F379</f>
        <v>1.8</v>
      </c>
      <c r="P379" s="25">
        <f>G379</f>
        <v>13.23</v>
      </c>
      <c r="Q379" s="25">
        <f>H379</f>
        <v>0</v>
      </c>
      <c r="R379" s="25">
        <f>I379</f>
        <v>0</v>
      </c>
      <c r="S379" s="25">
        <f>J379</f>
        <v>0</v>
      </c>
      <c r="T379" s="25">
        <f>K379</f>
        <v>0</v>
      </c>
      <c r="U379" s="25">
        <f>L379</f>
        <v>1.8</v>
      </c>
      <c r="V379" s="25">
        <f>M379</f>
        <v>13.23</v>
      </c>
    </row>
    <row r="380" spans="1:22" s="26" customFormat="1" ht="51" x14ac:dyDescent="0.2">
      <c r="A380" s="70">
        <v>265</v>
      </c>
      <c r="B380" s="71"/>
      <c r="C380" s="72" t="s">
        <v>824</v>
      </c>
      <c r="D380" s="73" t="s">
        <v>324</v>
      </c>
      <c r="E380" s="74" t="s">
        <v>825</v>
      </c>
      <c r="F380" s="75">
        <v>13</v>
      </c>
      <c r="G380" s="74">
        <v>124.93</v>
      </c>
      <c r="H380" s="75"/>
      <c r="I380" s="74"/>
      <c r="J380" s="75">
        <v>3</v>
      </c>
      <c r="K380" s="74">
        <v>28.830000000000002</v>
      </c>
      <c r="L380" s="75">
        <v>10</v>
      </c>
      <c r="M380" s="74">
        <v>96.100000000000009</v>
      </c>
      <c r="N380" s="76"/>
      <c r="O380" s="25">
        <f>F380</f>
        <v>13</v>
      </c>
      <c r="P380" s="25">
        <f>G380</f>
        <v>124.93</v>
      </c>
      <c r="Q380" s="25">
        <f>H380</f>
        <v>0</v>
      </c>
      <c r="R380" s="25">
        <f>I380</f>
        <v>0</v>
      </c>
      <c r="S380" s="25">
        <f>J380</f>
        <v>3</v>
      </c>
      <c r="T380" s="25">
        <f>K380</f>
        <v>28.830000000000002</v>
      </c>
      <c r="U380" s="25">
        <f>L380</f>
        <v>10</v>
      </c>
      <c r="V380" s="25">
        <f>M380</f>
        <v>96.100000000000009</v>
      </c>
    </row>
    <row r="381" spans="1:22" s="17" customFormat="1" ht="13.5" customHeight="1" thickBot="1" x14ac:dyDescent="0.25">
      <c r="H381" s="17" t="s">
        <v>1052</v>
      </c>
    </row>
    <row r="382" spans="1:22" s="17" customFormat="1" ht="26.25" customHeight="1" x14ac:dyDescent="0.2">
      <c r="A382" s="95" t="s">
        <v>139</v>
      </c>
      <c r="B382" s="98" t="s">
        <v>140</v>
      </c>
      <c r="C382" s="98" t="s">
        <v>32</v>
      </c>
      <c r="D382" s="99" t="s">
        <v>141</v>
      </c>
      <c r="E382" s="98" t="s">
        <v>142</v>
      </c>
      <c r="F382" s="98" t="s">
        <v>294</v>
      </c>
      <c r="G382" s="98"/>
      <c r="H382" s="98" t="s">
        <v>295</v>
      </c>
      <c r="I382" s="98"/>
      <c r="J382" s="98"/>
      <c r="K382" s="98"/>
      <c r="L382" s="98" t="s">
        <v>296</v>
      </c>
      <c r="M382" s="98"/>
      <c r="N382" s="86" t="s">
        <v>146</v>
      </c>
    </row>
    <row r="383" spans="1:22" s="17" customFormat="1" ht="12.75" customHeight="1" x14ac:dyDescent="0.2">
      <c r="A383" s="96"/>
      <c r="B383" s="89"/>
      <c r="C383" s="89"/>
      <c r="D383" s="100"/>
      <c r="E383" s="89"/>
      <c r="F383" s="89" t="s">
        <v>147</v>
      </c>
      <c r="G383" s="89" t="s">
        <v>148</v>
      </c>
      <c r="H383" s="89" t="s">
        <v>149</v>
      </c>
      <c r="I383" s="89"/>
      <c r="J383" s="91" t="s">
        <v>150</v>
      </c>
      <c r="K383" s="92"/>
      <c r="L383" s="93" t="s">
        <v>147</v>
      </c>
      <c r="M383" s="93" t="s">
        <v>148</v>
      </c>
      <c r="N383" s="87"/>
    </row>
    <row r="384" spans="1:22" s="17" customFormat="1" ht="13.5" customHeight="1" thickBot="1" x14ac:dyDescent="0.25">
      <c r="A384" s="97"/>
      <c r="B384" s="90"/>
      <c r="C384" s="90"/>
      <c r="D384" s="101"/>
      <c r="E384" s="90"/>
      <c r="F384" s="90"/>
      <c r="G384" s="90"/>
      <c r="H384" s="19" t="s">
        <v>147</v>
      </c>
      <c r="I384" s="19" t="s">
        <v>148</v>
      </c>
      <c r="J384" s="19" t="s">
        <v>147</v>
      </c>
      <c r="K384" s="19" t="s">
        <v>148</v>
      </c>
      <c r="L384" s="94"/>
      <c r="M384" s="94"/>
      <c r="N384" s="88"/>
    </row>
    <row r="385" spans="1:23" s="26" customFormat="1" ht="38.25" x14ac:dyDescent="0.2">
      <c r="A385" s="70">
        <v>266</v>
      </c>
      <c r="B385" s="71"/>
      <c r="C385" s="72" t="s">
        <v>826</v>
      </c>
      <c r="D385" s="73" t="s">
        <v>305</v>
      </c>
      <c r="E385" s="74" t="s">
        <v>827</v>
      </c>
      <c r="F385" s="75">
        <v>2.2000000000000002</v>
      </c>
      <c r="G385" s="74">
        <v>86.11</v>
      </c>
      <c r="H385" s="75"/>
      <c r="I385" s="74"/>
      <c r="J385" s="75"/>
      <c r="K385" s="74"/>
      <c r="L385" s="75">
        <v>2.2000000000000002</v>
      </c>
      <c r="M385" s="74">
        <v>86.11</v>
      </c>
      <c r="N385" s="76"/>
      <c r="O385" s="25">
        <f>F385</f>
        <v>2.2000000000000002</v>
      </c>
      <c r="P385" s="25">
        <f>G385</f>
        <v>86.11</v>
      </c>
      <c r="Q385" s="25">
        <f>H385</f>
        <v>0</v>
      </c>
      <c r="R385" s="25">
        <f>I385</f>
        <v>0</v>
      </c>
      <c r="S385" s="25">
        <f>J385</f>
        <v>0</v>
      </c>
      <c r="T385" s="25">
        <f>K385</f>
        <v>0</v>
      </c>
      <c r="U385" s="25">
        <f>L385</f>
        <v>2.2000000000000002</v>
      </c>
      <c r="V385" s="25">
        <f>M385</f>
        <v>86.11</v>
      </c>
    </row>
    <row r="386" spans="1:23" s="26" customFormat="1" ht="51" x14ac:dyDescent="0.2">
      <c r="A386" s="70">
        <v>267</v>
      </c>
      <c r="B386" s="71"/>
      <c r="C386" s="72" t="s">
        <v>828</v>
      </c>
      <c r="D386" s="73" t="s">
        <v>300</v>
      </c>
      <c r="E386" s="74" t="s">
        <v>829</v>
      </c>
      <c r="F386" s="75">
        <v>36</v>
      </c>
      <c r="G386" s="74">
        <v>817.56000000000006</v>
      </c>
      <c r="H386" s="75"/>
      <c r="I386" s="74"/>
      <c r="J386" s="75"/>
      <c r="K386" s="74"/>
      <c r="L386" s="75">
        <v>36</v>
      </c>
      <c r="M386" s="74">
        <v>817.56000000000006</v>
      </c>
      <c r="N386" s="76"/>
      <c r="O386" s="25">
        <f>F386</f>
        <v>36</v>
      </c>
      <c r="P386" s="25">
        <f>G386</f>
        <v>817.56000000000006</v>
      </c>
      <c r="Q386" s="25">
        <f>H386</f>
        <v>0</v>
      </c>
      <c r="R386" s="25">
        <f>I386</f>
        <v>0</v>
      </c>
      <c r="S386" s="25">
        <f>J386</f>
        <v>0</v>
      </c>
      <c r="T386" s="25">
        <f>K386</f>
        <v>0</v>
      </c>
      <c r="U386" s="25">
        <f>L386</f>
        <v>36</v>
      </c>
      <c r="V386" s="25">
        <f>M386</f>
        <v>817.56000000000006</v>
      </c>
    </row>
    <row r="387" spans="1:23" s="26" customFormat="1" ht="38.25" x14ac:dyDescent="0.2">
      <c r="A387" s="70">
        <v>268</v>
      </c>
      <c r="B387" s="71"/>
      <c r="C387" s="72" t="s">
        <v>830</v>
      </c>
      <c r="D387" s="73" t="s">
        <v>305</v>
      </c>
      <c r="E387" s="74" t="s">
        <v>831</v>
      </c>
      <c r="F387" s="75">
        <v>62.900000000000006</v>
      </c>
      <c r="G387" s="74">
        <v>6770.54</v>
      </c>
      <c r="H387" s="75"/>
      <c r="I387" s="74"/>
      <c r="J387" s="75"/>
      <c r="K387" s="74"/>
      <c r="L387" s="75">
        <v>62.900000000000006</v>
      </c>
      <c r="M387" s="74">
        <v>6770.54</v>
      </c>
      <c r="N387" s="76"/>
      <c r="O387" s="25">
        <f>F387</f>
        <v>62.900000000000006</v>
      </c>
      <c r="P387" s="25">
        <f>G387</f>
        <v>6770.54</v>
      </c>
      <c r="Q387" s="25">
        <f>H387</f>
        <v>0</v>
      </c>
      <c r="R387" s="25">
        <f>I387</f>
        <v>0</v>
      </c>
      <c r="S387" s="25">
        <f>J387</f>
        <v>0</v>
      </c>
      <c r="T387" s="25">
        <f>K387</f>
        <v>0</v>
      </c>
      <c r="U387" s="25">
        <f>L387</f>
        <v>62.900000000000006</v>
      </c>
      <c r="V387" s="25">
        <f>M387</f>
        <v>6770.54</v>
      </c>
    </row>
    <row r="388" spans="1:23" s="26" customFormat="1" ht="89.25" x14ac:dyDescent="0.2">
      <c r="A388" s="70">
        <v>269</v>
      </c>
      <c r="B388" s="71"/>
      <c r="C388" s="72" t="s">
        <v>832</v>
      </c>
      <c r="D388" s="73" t="s">
        <v>324</v>
      </c>
      <c r="E388" s="74" t="s">
        <v>833</v>
      </c>
      <c r="F388" s="75">
        <v>1243</v>
      </c>
      <c r="G388" s="74">
        <v>13405.74</v>
      </c>
      <c r="H388" s="75"/>
      <c r="I388" s="74"/>
      <c r="J388" s="75">
        <v>60</v>
      </c>
      <c r="K388" s="74">
        <v>647.1</v>
      </c>
      <c r="L388" s="75">
        <v>1183</v>
      </c>
      <c r="M388" s="74">
        <v>12758.640000000001</v>
      </c>
      <c r="N388" s="76"/>
      <c r="O388" s="25">
        <f>F388</f>
        <v>1243</v>
      </c>
      <c r="P388" s="25">
        <f>G388</f>
        <v>13405.74</v>
      </c>
      <c r="Q388" s="25">
        <f>H388</f>
        <v>0</v>
      </c>
      <c r="R388" s="25">
        <f>I388</f>
        <v>0</v>
      </c>
      <c r="S388" s="25">
        <f>J388</f>
        <v>60</v>
      </c>
      <c r="T388" s="25">
        <f>K388</f>
        <v>647.1</v>
      </c>
      <c r="U388" s="25">
        <f>L388</f>
        <v>1183</v>
      </c>
      <c r="V388" s="25">
        <f>M388</f>
        <v>12758.640000000001</v>
      </c>
    </row>
    <row r="389" spans="1:23" s="26" customFormat="1" ht="51" x14ac:dyDescent="0.2">
      <c r="A389" s="70">
        <v>270</v>
      </c>
      <c r="B389" s="71"/>
      <c r="C389" s="72" t="s">
        <v>834</v>
      </c>
      <c r="D389" s="73" t="s">
        <v>403</v>
      </c>
      <c r="E389" s="74" t="s">
        <v>835</v>
      </c>
      <c r="F389" s="75">
        <v>1015</v>
      </c>
      <c r="G389" s="74">
        <v>1303.26</v>
      </c>
      <c r="H389" s="75"/>
      <c r="I389" s="74"/>
      <c r="J389" s="75">
        <v>650</v>
      </c>
      <c r="K389" s="74">
        <v>834.6</v>
      </c>
      <c r="L389" s="75">
        <v>365</v>
      </c>
      <c r="M389" s="74">
        <v>468.66</v>
      </c>
      <c r="N389" s="76"/>
      <c r="O389" s="25">
        <f>F389</f>
        <v>1015</v>
      </c>
      <c r="P389" s="25">
        <f>G389</f>
        <v>1303.26</v>
      </c>
      <c r="Q389" s="25">
        <f>H389</f>
        <v>0</v>
      </c>
      <c r="R389" s="25">
        <f>I389</f>
        <v>0</v>
      </c>
      <c r="S389" s="25">
        <f>J389</f>
        <v>650</v>
      </c>
      <c r="T389" s="25">
        <f>K389</f>
        <v>834.6</v>
      </c>
      <c r="U389" s="25">
        <f>L389</f>
        <v>365</v>
      </c>
      <c r="V389" s="25">
        <f>M389</f>
        <v>468.66</v>
      </c>
    </row>
    <row r="390" spans="1:23" s="26" customFormat="1" ht="51" x14ac:dyDescent="0.2">
      <c r="A390" s="70">
        <v>271</v>
      </c>
      <c r="B390" s="71"/>
      <c r="C390" s="72" t="s">
        <v>836</v>
      </c>
      <c r="D390" s="73" t="s">
        <v>403</v>
      </c>
      <c r="E390" s="74" t="s">
        <v>837</v>
      </c>
      <c r="F390" s="75">
        <v>2370</v>
      </c>
      <c r="G390" s="74">
        <v>1952.5700000000002</v>
      </c>
      <c r="H390" s="75"/>
      <c r="I390" s="74"/>
      <c r="J390" s="75">
        <v>660</v>
      </c>
      <c r="K390" s="74">
        <v>543.78</v>
      </c>
      <c r="L390" s="75">
        <v>1710</v>
      </c>
      <c r="M390" s="74">
        <v>1408.79</v>
      </c>
      <c r="N390" s="76"/>
      <c r="O390" s="25">
        <f>F390</f>
        <v>2370</v>
      </c>
      <c r="P390" s="25">
        <f>G390</f>
        <v>1952.5700000000002</v>
      </c>
      <c r="Q390" s="25">
        <f>H390</f>
        <v>0</v>
      </c>
      <c r="R390" s="25">
        <f>I390</f>
        <v>0</v>
      </c>
      <c r="S390" s="25">
        <f>J390</f>
        <v>660</v>
      </c>
      <c r="T390" s="25">
        <f>K390</f>
        <v>543.78</v>
      </c>
      <c r="U390" s="25">
        <f>L390</f>
        <v>1710</v>
      </c>
      <c r="V390" s="25">
        <f>M390</f>
        <v>1408.79</v>
      </c>
    </row>
    <row r="391" spans="1:23" s="26" customFormat="1" ht="38.25" x14ac:dyDescent="0.2">
      <c r="A391" s="70">
        <v>272</v>
      </c>
      <c r="B391" s="71"/>
      <c r="C391" s="72" t="s">
        <v>838</v>
      </c>
      <c r="D391" s="73" t="s">
        <v>403</v>
      </c>
      <c r="E391" s="74" t="s">
        <v>839</v>
      </c>
      <c r="F391" s="75">
        <v>870</v>
      </c>
      <c r="G391" s="74">
        <v>1582.53</v>
      </c>
      <c r="H391" s="75"/>
      <c r="I391" s="74"/>
      <c r="J391" s="75">
        <v>650</v>
      </c>
      <c r="K391" s="74">
        <v>1182.3500000000001</v>
      </c>
      <c r="L391" s="75">
        <v>220</v>
      </c>
      <c r="M391" s="74">
        <v>400.18</v>
      </c>
      <c r="N391" s="76"/>
      <c r="O391" s="25">
        <f>F391</f>
        <v>870</v>
      </c>
      <c r="P391" s="25">
        <f>G391</f>
        <v>1582.53</v>
      </c>
      <c r="Q391" s="25">
        <f>H391</f>
        <v>0</v>
      </c>
      <c r="R391" s="25">
        <f>I391</f>
        <v>0</v>
      </c>
      <c r="S391" s="25">
        <f>J391</f>
        <v>650</v>
      </c>
      <c r="T391" s="25">
        <f>K391</f>
        <v>1182.3500000000001</v>
      </c>
      <c r="U391" s="25">
        <f>L391</f>
        <v>220</v>
      </c>
      <c r="V391" s="25">
        <f>M391</f>
        <v>400.18</v>
      </c>
    </row>
    <row r="392" spans="1:23" s="26" customFormat="1" ht="39" thickBot="1" x14ac:dyDescent="0.25">
      <c r="A392" s="70">
        <v>273</v>
      </c>
      <c r="B392" s="71"/>
      <c r="C392" s="72" t="s">
        <v>840</v>
      </c>
      <c r="D392" s="73" t="s">
        <v>403</v>
      </c>
      <c r="E392" s="74" t="s">
        <v>841</v>
      </c>
      <c r="F392" s="75">
        <v>5190</v>
      </c>
      <c r="G392" s="74">
        <v>5553.3</v>
      </c>
      <c r="H392" s="75"/>
      <c r="I392" s="74"/>
      <c r="J392" s="75">
        <v>940</v>
      </c>
      <c r="K392" s="74">
        <v>1005.8000000000001</v>
      </c>
      <c r="L392" s="75">
        <v>4250</v>
      </c>
      <c r="M392" s="74">
        <v>4547.5</v>
      </c>
      <c r="N392" s="76"/>
      <c r="O392" s="25">
        <f>F392</f>
        <v>5190</v>
      </c>
      <c r="P392" s="25">
        <f>G392</f>
        <v>5553.3</v>
      </c>
      <c r="Q392" s="25">
        <f>H392</f>
        <v>0</v>
      </c>
      <c r="R392" s="25">
        <f>I392</f>
        <v>0</v>
      </c>
      <c r="S392" s="25">
        <f>J392</f>
        <v>940</v>
      </c>
      <c r="T392" s="25">
        <f>K392</f>
        <v>1005.8000000000001</v>
      </c>
      <c r="U392" s="25">
        <f>L392</f>
        <v>4250</v>
      </c>
      <c r="V392" s="25">
        <f>M392</f>
        <v>4547.5</v>
      </c>
    </row>
    <row r="393" spans="1:23" s="17" customFormat="1" ht="13.5" thickBot="1" x14ac:dyDescent="0.25">
      <c r="A393" s="27"/>
      <c r="B393" s="28" t="s">
        <v>842</v>
      </c>
      <c r="C393" s="29"/>
      <c r="D393" s="29"/>
      <c r="E393" s="30"/>
      <c r="F393" s="31">
        <f>SUM(Лист1!O11:O392)</f>
        <v>209572.37</v>
      </c>
      <c r="G393" s="32">
        <f>SUM(Лист1!P11:P392)</f>
        <v>804145.01000000024</v>
      </c>
      <c r="H393" s="31">
        <f>SUM(Лист1!Q11:Q392)</f>
        <v>0.97000000000000008</v>
      </c>
      <c r="I393" s="32">
        <f>SUM(Лист1!R11:R392)</f>
        <v>5276.65</v>
      </c>
      <c r="J393" s="31">
        <f>SUM(Лист1!S11:S392)</f>
        <v>51971.342999999993</v>
      </c>
      <c r="K393" s="32">
        <f>SUM(Лист1!T11:T392)</f>
        <v>111277.38000000003</v>
      </c>
      <c r="L393" s="31">
        <f>SUM(Лист1!U11:U392)</f>
        <v>157601.997</v>
      </c>
      <c r="M393" s="32">
        <f>SUM(Лист1!V11:V392)</f>
        <v>698144.28</v>
      </c>
      <c r="N393" s="33"/>
    </row>
    <row r="394" spans="1:23" s="24" customFormat="1" ht="15" customHeight="1" thickBot="1" x14ac:dyDescent="0.25">
      <c r="A394" s="85" t="s">
        <v>843</v>
      </c>
      <c r="B394" s="21"/>
      <c r="C394" s="21"/>
      <c r="D394" s="21"/>
      <c r="E394" s="21"/>
      <c r="F394" s="22"/>
      <c r="G394" s="21"/>
      <c r="H394" s="22"/>
      <c r="I394" s="21"/>
      <c r="J394" s="22"/>
      <c r="K394" s="21"/>
      <c r="L394" s="22"/>
      <c r="M394" s="21"/>
      <c r="N394" s="23"/>
    </row>
    <row r="395" spans="1:23" s="24" customFormat="1" ht="15" hidden="1" customHeight="1" thickBot="1" x14ac:dyDescent="0.25">
      <c r="A395" s="79"/>
      <c r="B395" s="80"/>
      <c r="C395" s="80"/>
      <c r="D395" s="80"/>
      <c r="E395" s="80"/>
      <c r="F395" s="81"/>
      <c r="G395" s="80"/>
      <c r="H395" s="81"/>
      <c r="I395" s="80"/>
      <c r="J395" s="81"/>
      <c r="K395" s="80"/>
      <c r="L395" s="81"/>
      <c r="M395" s="80"/>
      <c r="N395" s="82"/>
      <c r="W395" s="24" t="s">
        <v>298</v>
      </c>
    </row>
    <row r="396" spans="1:23" s="26" customFormat="1" ht="63.75" x14ac:dyDescent="0.2">
      <c r="A396" s="70">
        <v>1</v>
      </c>
      <c r="B396" s="71"/>
      <c r="C396" s="72" t="s">
        <v>844</v>
      </c>
      <c r="D396" s="73" t="s">
        <v>731</v>
      </c>
      <c r="E396" s="74" t="s">
        <v>845</v>
      </c>
      <c r="F396" s="75">
        <v>650</v>
      </c>
      <c r="G396" s="74">
        <v>231.4</v>
      </c>
      <c r="H396" s="75"/>
      <c r="I396" s="74"/>
      <c r="J396" s="75">
        <v>50</v>
      </c>
      <c r="K396" s="74">
        <v>17.8</v>
      </c>
      <c r="L396" s="75">
        <v>600</v>
      </c>
      <c r="M396" s="74">
        <v>213.60000000000002</v>
      </c>
      <c r="N396" s="76"/>
      <c r="O396" s="25">
        <f>F396</f>
        <v>650</v>
      </c>
      <c r="P396" s="25">
        <f>G396</f>
        <v>231.4</v>
      </c>
      <c r="Q396" s="25">
        <f>H396</f>
        <v>0</v>
      </c>
      <c r="R396" s="25">
        <f>I396</f>
        <v>0</v>
      </c>
      <c r="S396" s="25">
        <f>J396</f>
        <v>50</v>
      </c>
      <c r="T396" s="25">
        <f>K396</f>
        <v>17.8</v>
      </c>
      <c r="U396" s="25">
        <f>L396</f>
        <v>600</v>
      </c>
      <c r="V396" s="25">
        <f>M396</f>
        <v>213.60000000000002</v>
      </c>
    </row>
    <row r="397" spans="1:23" s="17" customFormat="1" ht="13.5" customHeight="1" thickBot="1" x14ac:dyDescent="0.25">
      <c r="H397" s="17" t="s">
        <v>1053</v>
      </c>
    </row>
    <row r="398" spans="1:23" s="17" customFormat="1" ht="26.25" customHeight="1" x14ac:dyDescent="0.2">
      <c r="A398" s="95" t="s">
        <v>139</v>
      </c>
      <c r="B398" s="98" t="s">
        <v>140</v>
      </c>
      <c r="C398" s="98" t="s">
        <v>32</v>
      </c>
      <c r="D398" s="99" t="s">
        <v>141</v>
      </c>
      <c r="E398" s="98" t="s">
        <v>142</v>
      </c>
      <c r="F398" s="98" t="s">
        <v>294</v>
      </c>
      <c r="G398" s="98"/>
      <c r="H398" s="98" t="s">
        <v>295</v>
      </c>
      <c r="I398" s="98"/>
      <c r="J398" s="98"/>
      <c r="K398" s="98"/>
      <c r="L398" s="98" t="s">
        <v>296</v>
      </c>
      <c r="M398" s="98"/>
      <c r="N398" s="86" t="s">
        <v>146</v>
      </c>
    </row>
    <row r="399" spans="1:23" s="17" customFormat="1" ht="12.75" customHeight="1" x14ac:dyDescent="0.2">
      <c r="A399" s="96"/>
      <c r="B399" s="89"/>
      <c r="C399" s="89"/>
      <c r="D399" s="100"/>
      <c r="E399" s="89"/>
      <c r="F399" s="89" t="s">
        <v>147</v>
      </c>
      <c r="G399" s="89" t="s">
        <v>148</v>
      </c>
      <c r="H399" s="89" t="s">
        <v>149</v>
      </c>
      <c r="I399" s="89"/>
      <c r="J399" s="91" t="s">
        <v>150</v>
      </c>
      <c r="K399" s="92"/>
      <c r="L399" s="93" t="s">
        <v>147</v>
      </c>
      <c r="M399" s="93" t="s">
        <v>148</v>
      </c>
      <c r="N399" s="87"/>
    </row>
    <row r="400" spans="1:23" s="17" customFormat="1" ht="13.5" customHeight="1" thickBot="1" x14ac:dyDescent="0.25">
      <c r="A400" s="97"/>
      <c r="B400" s="90"/>
      <c r="C400" s="90"/>
      <c r="D400" s="101"/>
      <c r="E400" s="90"/>
      <c r="F400" s="90"/>
      <c r="G400" s="90"/>
      <c r="H400" s="19" t="s">
        <v>147</v>
      </c>
      <c r="I400" s="19" t="s">
        <v>148</v>
      </c>
      <c r="J400" s="19" t="s">
        <v>147</v>
      </c>
      <c r="K400" s="19" t="s">
        <v>148</v>
      </c>
      <c r="L400" s="94"/>
      <c r="M400" s="94"/>
      <c r="N400" s="88"/>
    </row>
    <row r="401" spans="1:22" s="26" customFormat="1" ht="51" x14ac:dyDescent="0.2">
      <c r="A401" s="70">
        <v>2</v>
      </c>
      <c r="B401" s="71"/>
      <c r="C401" s="72" t="s">
        <v>846</v>
      </c>
      <c r="D401" s="73" t="s">
        <v>731</v>
      </c>
      <c r="E401" s="74" t="s">
        <v>845</v>
      </c>
      <c r="F401" s="75">
        <v>1400</v>
      </c>
      <c r="G401" s="74">
        <v>504</v>
      </c>
      <c r="H401" s="75"/>
      <c r="I401" s="74"/>
      <c r="J401" s="75"/>
      <c r="K401" s="74"/>
      <c r="L401" s="75">
        <v>1400</v>
      </c>
      <c r="M401" s="74">
        <v>504</v>
      </c>
      <c r="N401" s="76"/>
      <c r="O401" s="25">
        <f>F401</f>
        <v>1400</v>
      </c>
      <c r="P401" s="25">
        <f>G401</f>
        <v>504</v>
      </c>
      <c r="Q401" s="25">
        <f>H401</f>
        <v>0</v>
      </c>
      <c r="R401" s="25">
        <f>I401</f>
        <v>0</v>
      </c>
      <c r="S401" s="25">
        <f>J401</f>
        <v>0</v>
      </c>
      <c r="T401" s="25">
        <f>K401</f>
        <v>0</v>
      </c>
      <c r="U401" s="25">
        <f>L401</f>
        <v>1400</v>
      </c>
      <c r="V401" s="25">
        <f>M401</f>
        <v>504</v>
      </c>
    </row>
    <row r="402" spans="1:22" s="26" customFormat="1" ht="63.75" x14ac:dyDescent="0.2">
      <c r="A402" s="70">
        <v>3</v>
      </c>
      <c r="B402" s="71"/>
      <c r="C402" s="72" t="s">
        <v>847</v>
      </c>
      <c r="D402" s="73" t="s">
        <v>731</v>
      </c>
      <c r="E402" s="74" t="s">
        <v>848</v>
      </c>
      <c r="F402" s="75">
        <v>140</v>
      </c>
      <c r="G402" s="74">
        <v>111.37</v>
      </c>
      <c r="H402" s="75"/>
      <c r="I402" s="74"/>
      <c r="J402" s="75"/>
      <c r="K402" s="74"/>
      <c r="L402" s="75">
        <v>140</v>
      </c>
      <c r="M402" s="74">
        <v>111.37</v>
      </c>
      <c r="N402" s="76"/>
      <c r="O402" s="25">
        <f>F402</f>
        <v>140</v>
      </c>
      <c r="P402" s="25">
        <f>G402</f>
        <v>111.37</v>
      </c>
      <c r="Q402" s="25">
        <f>H402</f>
        <v>0</v>
      </c>
      <c r="R402" s="25">
        <f>I402</f>
        <v>0</v>
      </c>
      <c r="S402" s="25">
        <f>J402</f>
        <v>0</v>
      </c>
      <c r="T402" s="25">
        <f>K402</f>
        <v>0</v>
      </c>
      <c r="U402" s="25">
        <f>L402</f>
        <v>140</v>
      </c>
      <c r="V402" s="25">
        <f>M402</f>
        <v>111.37</v>
      </c>
    </row>
    <row r="403" spans="1:22" s="26" customFormat="1" ht="51" x14ac:dyDescent="0.2">
      <c r="A403" s="70">
        <v>4</v>
      </c>
      <c r="B403" s="71"/>
      <c r="C403" s="72" t="s">
        <v>849</v>
      </c>
      <c r="D403" s="73" t="s">
        <v>850</v>
      </c>
      <c r="E403" s="74" t="s">
        <v>325</v>
      </c>
      <c r="F403" s="75">
        <v>400</v>
      </c>
      <c r="G403" s="74">
        <v>1070</v>
      </c>
      <c r="H403" s="75"/>
      <c r="I403" s="74"/>
      <c r="J403" s="75"/>
      <c r="K403" s="74"/>
      <c r="L403" s="75">
        <v>400</v>
      </c>
      <c r="M403" s="74">
        <v>1070</v>
      </c>
      <c r="N403" s="76"/>
      <c r="O403" s="25">
        <f>F403</f>
        <v>400</v>
      </c>
      <c r="P403" s="25">
        <f>G403</f>
        <v>1070</v>
      </c>
      <c r="Q403" s="25">
        <f>H403</f>
        <v>0</v>
      </c>
      <c r="R403" s="25">
        <f>I403</f>
        <v>0</v>
      </c>
      <c r="S403" s="25">
        <f>J403</f>
        <v>0</v>
      </c>
      <c r="T403" s="25">
        <f>K403</f>
        <v>0</v>
      </c>
      <c r="U403" s="25">
        <f>L403</f>
        <v>400</v>
      </c>
      <c r="V403" s="25">
        <f>M403</f>
        <v>1070</v>
      </c>
    </row>
    <row r="404" spans="1:22" s="26" customFormat="1" ht="63.75" x14ac:dyDescent="0.2">
      <c r="A404" s="70">
        <v>5</v>
      </c>
      <c r="B404" s="71"/>
      <c r="C404" s="72" t="s">
        <v>851</v>
      </c>
      <c r="D404" s="73" t="s">
        <v>806</v>
      </c>
      <c r="E404" s="74" t="s">
        <v>852</v>
      </c>
      <c r="F404" s="75">
        <v>230</v>
      </c>
      <c r="G404" s="74">
        <v>94.320000000000007</v>
      </c>
      <c r="H404" s="75"/>
      <c r="I404" s="74"/>
      <c r="J404" s="75"/>
      <c r="K404" s="74"/>
      <c r="L404" s="75">
        <v>230</v>
      </c>
      <c r="M404" s="74">
        <v>94.320000000000007</v>
      </c>
      <c r="N404" s="76"/>
      <c r="O404" s="25">
        <f>F404</f>
        <v>230</v>
      </c>
      <c r="P404" s="25">
        <f>G404</f>
        <v>94.320000000000007</v>
      </c>
      <c r="Q404" s="25">
        <f>H404</f>
        <v>0</v>
      </c>
      <c r="R404" s="25">
        <f>I404</f>
        <v>0</v>
      </c>
      <c r="S404" s="25">
        <f>J404</f>
        <v>0</v>
      </c>
      <c r="T404" s="25">
        <f>K404</f>
        <v>0</v>
      </c>
      <c r="U404" s="25">
        <f>L404</f>
        <v>230</v>
      </c>
      <c r="V404" s="25">
        <f>M404</f>
        <v>94.320000000000007</v>
      </c>
    </row>
    <row r="405" spans="1:22" s="26" customFormat="1" ht="63.75" x14ac:dyDescent="0.2">
      <c r="A405" s="70">
        <v>6</v>
      </c>
      <c r="B405" s="71"/>
      <c r="C405" s="72" t="s">
        <v>853</v>
      </c>
      <c r="D405" s="73" t="s">
        <v>731</v>
      </c>
      <c r="E405" s="74" t="s">
        <v>854</v>
      </c>
      <c r="F405" s="75">
        <v>290</v>
      </c>
      <c r="G405" s="74">
        <v>143.55000000000001</v>
      </c>
      <c r="H405" s="75"/>
      <c r="I405" s="74"/>
      <c r="J405" s="75"/>
      <c r="K405" s="74"/>
      <c r="L405" s="75">
        <v>290</v>
      </c>
      <c r="M405" s="74">
        <v>143.55000000000001</v>
      </c>
      <c r="N405" s="76"/>
      <c r="O405" s="25">
        <f>F405</f>
        <v>290</v>
      </c>
      <c r="P405" s="25">
        <f>G405</f>
        <v>143.55000000000001</v>
      </c>
      <c r="Q405" s="25">
        <f>H405</f>
        <v>0</v>
      </c>
      <c r="R405" s="25">
        <f>I405</f>
        <v>0</v>
      </c>
      <c r="S405" s="25">
        <f>J405</f>
        <v>0</v>
      </c>
      <c r="T405" s="25">
        <f>K405</f>
        <v>0</v>
      </c>
      <c r="U405" s="25">
        <f>L405</f>
        <v>290</v>
      </c>
      <c r="V405" s="25">
        <f>M405</f>
        <v>143.55000000000001</v>
      </c>
    </row>
    <row r="406" spans="1:22" s="26" customFormat="1" ht="51" x14ac:dyDescent="0.2">
      <c r="A406" s="70">
        <v>7</v>
      </c>
      <c r="B406" s="71"/>
      <c r="C406" s="72" t="s">
        <v>855</v>
      </c>
      <c r="D406" s="73" t="s">
        <v>731</v>
      </c>
      <c r="E406" s="74" t="s">
        <v>856</v>
      </c>
      <c r="F406" s="75">
        <v>500</v>
      </c>
      <c r="G406" s="74">
        <v>1623.5</v>
      </c>
      <c r="H406" s="75"/>
      <c r="I406" s="74"/>
      <c r="J406" s="75"/>
      <c r="K406" s="74"/>
      <c r="L406" s="75">
        <v>500</v>
      </c>
      <c r="M406" s="74">
        <v>1623.5</v>
      </c>
      <c r="N406" s="76"/>
      <c r="O406" s="25">
        <f>F406</f>
        <v>500</v>
      </c>
      <c r="P406" s="25">
        <f>G406</f>
        <v>1623.5</v>
      </c>
      <c r="Q406" s="25">
        <f>H406</f>
        <v>0</v>
      </c>
      <c r="R406" s="25">
        <f>I406</f>
        <v>0</v>
      </c>
      <c r="S406" s="25">
        <f>J406</f>
        <v>0</v>
      </c>
      <c r="T406" s="25">
        <f>K406</f>
        <v>0</v>
      </c>
      <c r="U406" s="25">
        <f>L406</f>
        <v>500</v>
      </c>
      <c r="V406" s="25">
        <f>M406</f>
        <v>1623.5</v>
      </c>
    </row>
    <row r="407" spans="1:22" s="26" customFormat="1" ht="51" x14ac:dyDescent="0.2">
      <c r="A407" s="70">
        <v>8</v>
      </c>
      <c r="B407" s="71"/>
      <c r="C407" s="72" t="s">
        <v>857</v>
      </c>
      <c r="D407" s="73" t="s">
        <v>731</v>
      </c>
      <c r="E407" s="74" t="s">
        <v>858</v>
      </c>
      <c r="F407" s="75">
        <v>1300</v>
      </c>
      <c r="G407" s="74">
        <v>911.56000000000006</v>
      </c>
      <c r="H407" s="75"/>
      <c r="I407" s="74"/>
      <c r="J407" s="75"/>
      <c r="K407" s="74"/>
      <c r="L407" s="75">
        <v>1300</v>
      </c>
      <c r="M407" s="74">
        <v>911.56000000000006</v>
      </c>
      <c r="N407" s="76"/>
      <c r="O407" s="25">
        <f>F407</f>
        <v>1300</v>
      </c>
      <c r="P407" s="25">
        <f>G407</f>
        <v>911.56000000000006</v>
      </c>
      <c r="Q407" s="25">
        <f>H407</f>
        <v>0</v>
      </c>
      <c r="R407" s="25">
        <f>I407</f>
        <v>0</v>
      </c>
      <c r="S407" s="25">
        <f>J407</f>
        <v>0</v>
      </c>
      <c r="T407" s="25">
        <f>K407</f>
        <v>0</v>
      </c>
      <c r="U407" s="25">
        <f>L407</f>
        <v>1300</v>
      </c>
      <c r="V407" s="25">
        <f>M407</f>
        <v>911.56000000000006</v>
      </c>
    </row>
    <row r="408" spans="1:22" s="26" customFormat="1" ht="76.5" x14ac:dyDescent="0.2">
      <c r="A408" s="70">
        <v>9</v>
      </c>
      <c r="B408" s="71"/>
      <c r="C408" s="72" t="s">
        <v>859</v>
      </c>
      <c r="D408" s="73" t="s">
        <v>731</v>
      </c>
      <c r="E408" s="74" t="s">
        <v>860</v>
      </c>
      <c r="F408" s="75">
        <v>1510</v>
      </c>
      <c r="G408" s="74">
        <v>687.05000000000007</v>
      </c>
      <c r="H408" s="75"/>
      <c r="I408" s="74"/>
      <c r="J408" s="75"/>
      <c r="K408" s="74"/>
      <c r="L408" s="75">
        <v>1510</v>
      </c>
      <c r="M408" s="74">
        <v>687.05000000000007</v>
      </c>
      <c r="N408" s="76"/>
      <c r="O408" s="25">
        <f>F408</f>
        <v>1510</v>
      </c>
      <c r="P408" s="25">
        <f>G408</f>
        <v>687.05000000000007</v>
      </c>
      <c r="Q408" s="25">
        <f>H408</f>
        <v>0</v>
      </c>
      <c r="R408" s="25">
        <f>I408</f>
        <v>0</v>
      </c>
      <c r="S408" s="25">
        <f>J408</f>
        <v>0</v>
      </c>
      <c r="T408" s="25">
        <f>K408</f>
        <v>0</v>
      </c>
      <c r="U408" s="25">
        <f>L408</f>
        <v>1510</v>
      </c>
      <c r="V408" s="25">
        <f>M408</f>
        <v>687.05000000000007</v>
      </c>
    </row>
    <row r="409" spans="1:22" s="17" customFormat="1" ht="13.5" customHeight="1" thickBot="1" x14ac:dyDescent="0.25">
      <c r="H409" s="17" t="s">
        <v>1054</v>
      </c>
    </row>
    <row r="410" spans="1:22" s="17" customFormat="1" ht="26.25" customHeight="1" x14ac:dyDescent="0.2">
      <c r="A410" s="95" t="s">
        <v>139</v>
      </c>
      <c r="B410" s="98" t="s">
        <v>140</v>
      </c>
      <c r="C410" s="98" t="s">
        <v>32</v>
      </c>
      <c r="D410" s="99" t="s">
        <v>141</v>
      </c>
      <c r="E410" s="98" t="s">
        <v>142</v>
      </c>
      <c r="F410" s="98" t="s">
        <v>294</v>
      </c>
      <c r="G410" s="98"/>
      <c r="H410" s="98" t="s">
        <v>295</v>
      </c>
      <c r="I410" s="98"/>
      <c r="J410" s="98"/>
      <c r="K410" s="98"/>
      <c r="L410" s="98" t="s">
        <v>296</v>
      </c>
      <c r="M410" s="98"/>
      <c r="N410" s="86" t="s">
        <v>146</v>
      </c>
    </row>
    <row r="411" spans="1:22" s="17" customFormat="1" ht="12.75" customHeight="1" x14ac:dyDescent="0.2">
      <c r="A411" s="96"/>
      <c r="B411" s="89"/>
      <c r="C411" s="89"/>
      <c r="D411" s="100"/>
      <c r="E411" s="89"/>
      <c r="F411" s="89" t="s">
        <v>147</v>
      </c>
      <c r="G411" s="89" t="s">
        <v>148</v>
      </c>
      <c r="H411" s="89" t="s">
        <v>149</v>
      </c>
      <c r="I411" s="89"/>
      <c r="J411" s="91" t="s">
        <v>150</v>
      </c>
      <c r="K411" s="92"/>
      <c r="L411" s="93" t="s">
        <v>147</v>
      </c>
      <c r="M411" s="93" t="s">
        <v>148</v>
      </c>
      <c r="N411" s="87"/>
    </row>
    <row r="412" spans="1:22" s="17" customFormat="1" ht="13.5" customHeight="1" thickBot="1" x14ac:dyDescent="0.25">
      <c r="A412" s="97"/>
      <c r="B412" s="90"/>
      <c r="C412" s="90"/>
      <c r="D412" s="101"/>
      <c r="E412" s="90"/>
      <c r="F412" s="90"/>
      <c r="G412" s="90"/>
      <c r="H412" s="19" t="s">
        <v>147</v>
      </c>
      <c r="I412" s="19" t="s">
        <v>148</v>
      </c>
      <c r="J412" s="19" t="s">
        <v>147</v>
      </c>
      <c r="K412" s="19" t="s">
        <v>148</v>
      </c>
      <c r="L412" s="94"/>
      <c r="M412" s="94"/>
      <c r="N412" s="88"/>
    </row>
    <row r="413" spans="1:22" s="26" customFormat="1" ht="63.75" x14ac:dyDescent="0.2">
      <c r="A413" s="70">
        <v>10</v>
      </c>
      <c r="B413" s="71"/>
      <c r="C413" s="72" t="s">
        <v>861</v>
      </c>
      <c r="D413" s="73" t="s">
        <v>310</v>
      </c>
      <c r="E413" s="74" t="s">
        <v>862</v>
      </c>
      <c r="F413" s="75">
        <v>411</v>
      </c>
      <c r="G413" s="74">
        <v>2461.8900000000003</v>
      </c>
      <c r="H413" s="75"/>
      <c r="I413" s="74"/>
      <c r="J413" s="75">
        <v>411</v>
      </c>
      <c r="K413" s="74">
        <v>2461.8900000000003</v>
      </c>
      <c r="L413" s="75"/>
      <c r="M413" s="74"/>
      <c r="N413" s="76"/>
      <c r="O413" s="25">
        <f>F413</f>
        <v>411</v>
      </c>
      <c r="P413" s="25">
        <f>G413</f>
        <v>2461.8900000000003</v>
      </c>
      <c r="Q413" s="25">
        <f>H413</f>
        <v>0</v>
      </c>
      <c r="R413" s="25">
        <f>I413</f>
        <v>0</v>
      </c>
      <c r="S413" s="25">
        <f>J413</f>
        <v>411</v>
      </c>
      <c r="T413" s="25">
        <f>K413</f>
        <v>2461.8900000000003</v>
      </c>
      <c r="U413" s="25">
        <f>L413</f>
        <v>0</v>
      </c>
      <c r="V413" s="25">
        <f>M413</f>
        <v>0</v>
      </c>
    </row>
    <row r="414" spans="1:22" s="26" customFormat="1" ht="63.75" x14ac:dyDescent="0.2">
      <c r="A414" s="70">
        <v>11</v>
      </c>
      <c r="B414" s="71"/>
      <c r="C414" s="72" t="s">
        <v>863</v>
      </c>
      <c r="D414" s="73" t="s">
        <v>731</v>
      </c>
      <c r="E414" s="74" t="s">
        <v>841</v>
      </c>
      <c r="F414" s="75">
        <v>34980</v>
      </c>
      <c r="G414" s="74">
        <v>37428.6</v>
      </c>
      <c r="H414" s="75"/>
      <c r="I414" s="74"/>
      <c r="J414" s="75"/>
      <c r="K414" s="74"/>
      <c r="L414" s="75">
        <v>34980</v>
      </c>
      <c r="M414" s="74">
        <v>37428.6</v>
      </c>
      <c r="N414" s="76"/>
      <c r="O414" s="25">
        <f>F414</f>
        <v>34980</v>
      </c>
      <c r="P414" s="25">
        <f>G414</f>
        <v>37428.6</v>
      </c>
      <c r="Q414" s="25">
        <f>H414</f>
        <v>0</v>
      </c>
      <c r="R414" s="25">
        <f>I414</f>
        <v>0</v>
      </c>
      <c r="S414" s="25">
        <f>J414</f>
        <v>0</v>
      </c>
      <c r="T414" s="25">
        <f>K414</f>
        <v>0</v>
      </c>
      <c r="U414" s="25">
        <f>L414</f>
        <v>34980</v>
      </c>
      <c r="V414" s="25">
        <f>M414</f>
        <v>37428.6</v>
      </c>
    </row>
    <row r="415" spans="1:22" s="26" customFormat="1" ht="63.75" x14ac:dyDescent="0.2">
      <c r="A415" s="70">
        <v>12</v>
      </c>
      <c r="B415" s="71"/>
      <c r="C415" s="72" t="s">
        <v>864</v>
      </c>
      <c r="D415" s="73" t="s">
        <v>731</v>
      </c>
      <c r="E415" s="74" t="s">
        <v>865</v>
      </c>
      <c r="F415" s="75">
        <v>46500</v>
      </c>
      <c r="G415" s="74">
        <v>54462.98</v>
      </c>
      <c r="H415" s="75"/>
      <c r="I415" s="74"/>
      <c r="J415" s="75">
        <v>2160</v>
      </c>
      <c r="K415" s="74">
        <v>2530.0100000000002</v>
      </c>
      <c r="L415" s="75">
        <v>44340</v>
      </c>
      <c r="M415" s="74">
        <v>51932.97</v>
      </c>
      <c r="N415" s="76"/>
      <c r="O415" s="25">
        <f>F415</f>
        <v>46500</v>
      </c>
      <c r="P415" s="25">
        <f>G415</f>
        <v>54462.98</v>
      </c>
      <c r="Q415" s="25">
        <f>H415</f>
        <v>0</v>
      </c>
      <c r="R415" s="25">
        <f>I415</f>
        <v>0</v>
      </c>
      <c r="S415" s="25">
        <f>J415</f>
        <v>2160</v>
      </c>
      <c r="T415" s="25">
        <f>K415</f>
        <v>2530.0100000000002</v>
      </c>
      <c r="U415" s="25">
        <f>L415</f>
        <v>44340</v>
      </c>
      <c r="V415" s="25">
        <f>M415</f>
        <v>51932.97</v>
      </c>
    </row>
    <row r="416" spans="1:22" s="26" customFormat="1" ht="51" x14ac:dyDescent="0.2">
      <c r="A416" s="70">
        <v>13</v>
      </c>
      <c r="B416" s="71"/>
      <c r="C416" s="72" t="s">
        <v>866</v>
      </c>
      <c r="D416" s="73" t="s">
        <v>850</v>
      </c>
      <c r="E416" s="74" t="s">
        <v>841</v>
      </c>
      <c r="F416" s="75">
        <v>380</v>
      </c>
      <c r="G416" s="74">
        <v>405.46000000000004</v>
      </c>
      <c r="H416" s="75"/>
      <c r="I416" s="74"/>
      <c r="J416" s="75">
        <v>20</v>
      </c>
      <c r="K416" s="74">
        <v>21.34</v>
      </c>
      <c r="L416" s="75">
        <v>360</v>
      </c>
      <c r="M416" s="74">
        <v>384.12</v>
      </c>
      <c r="N416" s="76"/>
      <c r="O416" s="25">
        <f>F416</f>
        <v>380</v>
      </c>
      <c r="P416" s="25">
        <f>G416</f>
        <v>405.46000000000004</v>
      </c>
      <c r="Q416" s="25">
        <f>H416</f>
        <v>0</v>
      </c>
      <c r="R416" s="25">
        <f>I416</f>
        <v>0</v>
      </c>
      <c r="S416" s="25">
        <f>J416</f>
        <v>20</v>
      </c>
      <c r="T416" s="25">
        <f>K416</f>
        <v>21.34</v>
      </c>
      <c r="U416" s="25">
        <f>L416</f>
        <v>360</v>
      </c>
      <c r="V416" s="25">
        <f>M416</f>
        <v>384.12</v>
      </c>
    </row>
    <row r="417" spans="1:23" s="26" customFormat="1" ht="63.75" x14ac:dyDescent="0.2">
      <c r="A417" s="70">
        <v>14</v>
      </c>
      <c r="B417" s="71"/>
      <c r="C417" s="72" t="s">
        <v>867</v>
      </c>
      <c r="D417" s="73" t="s">
        <v>806</v>
      </c>
      <c r="E417" s="74" t="s">
        <v>868</v>
      </c>
      <c r="F417" s="75">
        <v>60</v>
      </c>
      <c r="G417" s="74">
        <v>52.68</v>
      </c>
      <c r="H417" s="75"/>
      <c r="I417" s="74"/>
      <c r="J417" s="75">
        <v>60</v>
      </c>
      <c r="K417" s="74">
        <v>52.68</v>
      </c>
      <c r="L417" s="75"/>
      <c r="M417" s="74"/>
      <c r="N417" s="76"/>
      <c r="O417" s="25">
        <f>F417</f>
        <v>60</v>
      </c>
      <c r="P417" s="25">
        <f>G417</f>
        <v>52.68</v>
      </c>
      <c r="Q417" s="25">
        <f>H417</f>
        <v>0</v>
      </c>
      <c r="R417" s="25">
        <f>I417</f>
        <v>0</v>
      </c>
      <c r="S417" s="25">
        <f>J417</f>
        <v>60</v>
      </c>
      <c r="T417" s="25">
        <f>K417</f>
        <v>52.68</v>
      </c>
      <c r="U417" s="25">
        <f>L417</f>
        <v>0</v>
      </c>
      <c r="V417" s="25">
        <f>M417</f>
        <v>0</v>
      </c>
    </row>
    <row r="418" spans="1:23" s="26" customFormat="1" ht="63.75" x14ac:dyDescent="0.2">
      <c r="A418" s="70">
        <v>15</v>
      </c>
      <c r="B418" s="71"/>
      <c r="C418" s="72" t="s">
        <v>869</v>
      </c>
      <c r="D418" s="73" t="s">
        <v>731</v>
      </c>
      <c r="E418" s="74" t="s">
        <v>870</v>
      </c>
      <c r="F418" s="75">
        <v>90</v>
      </c>
      <c r="G418" s="74">
        <v>65.790000000000006</v>
      </c>
      <c r="H418" s="75"/>
      <c r="I418" s="74"/>
      <c r="J418" s="75"/>
      <c r="K418" s="74"/>
      <c r="L418" s="75">
        <v>90</v>
      </c>
      <c r="M418" s="74">
        <v>65.790000000000006</v>
      </c>
      <c r="N418" s="76"/>
      <c r="O418" s="25">
        <f>F418</f>
        <v>90</v>
      </c>
      <c r="P418" s="25">
        <f>G418</f>
        <v>65.790000000000006</v>
      </c>
      <c r="Q418" s="25">
        <f>H418</f>
        <v>0</v>
      </c>
      <c r="R418" s="25">
        <f>I418</f>
        <v>0</v>
      </c>
      <c r="S418" s="25">
        <f>J418</f>
        <v>0</v>
      </c>
      <c r="T418" s="25">
        <f>K418</f>
        <v>0</v>
      </c>
      <c r="U418" s="25">
        <f>L418</f>
        <v>90</v>
      </c>
      <c r="V418" s="25">
        <f>M418</f>
        <v>65.790000000000006</v>
      </c>
    </row>
    <row r="419" spans="1:23" s="26" customFormat="1" ht="63.75" x14ac:dyDescent="0.2">
      <c r="A419" s="70">
        <v>16</v>
      </c>
      <c r="B419" s="71"/>
      <c r="C419" s="72" t="s">
        <v>871</v>
      </c>
      <c r="D419" s="73" t="s">
        <v>731</v>
      </c>
      <c r="E419" s="74" t="s">
        <v>872</v>
      </c>
      <c r="F419" s="75">
        <v>100</v>
      </c>
      <c r="G419" s="74">
        <v>36.78</v>
      </c>
      <c r="H419" s="75"/>
      <c r="I419" s="74"/>
      <c r="J419" s="75"/>
      <c r="K419" s="74"/>
      <c r="L419" s="75">
        <v>100</v>
      </c>
      <c r="M419" s="74">
        <v>36.78</v>
      </c>
      <c r="N419" s="76"/>
      <c r="O419" s="25">
        <f>F419</f>
        <v>100</v>
      </c>
      <c r="P419" s="25">
        <f>G419</f>
        <v>36.78</v>
      </c>
      <c r="Q419" s="25">
        <f>H419</f>
        <v>0</v>
      </c>
      <c r="R419" s="25">
        <f>I419</f>
        <v>0</v>
      </c>
      <c r="S419" s="25">
        <f>J419</f>
        <v>0</v>
      </c>
      <c r="T419" s="25">
        <f>K419</f>
        <v>0</v>
      </c>
      <c r="U419" s="25">
        <f>L419</f>
        <v>100</v>
      </c>
      <c r="V419" s="25">
        <f>M419</f>
        <v>36.78</v>
      </c>
    </row>
    <row r="420" spans="1:23" s="26" customFormat="1" ht="38.25" x14ac:dyDescent="0.2">
      <c r="A420" s="70">
        <v>17</v>
      </c>
      <c r="B420" s="71"/>
      <c r="C420" s="72" t="s">
        <v>873</v>
      </c>
      <c r="D420" s="73" t="s">
        <v>731</v>
      </c>
      <c r="E420" s="74" t="s">
        <v>874</v>
      </c>
      <c r="F420" s="75">
        <v>130</v>
      </c>
      <c r="G420" s="74">
        <v>51.82</v>
      </c>
      <c r="H420" s="75"/>
      <c r="I420" s="74"/>
      <c r="J420" s="75"/>
      <c r="K420" s="74"/>
      <c r="L420" s="75">
        <v>130</v>
      </c>
      <c r="M420" s="74">
        <v>51.82</v>
      </c>
      <c r="N420" s="76"/>
      <c r="O420" s="25">
        <f>F420</f>
        <v>130</v>
      </c>
      <c r="P420" s="25">
        <f>G420</f>
        <v>51.82</v>
      </c>
      <c r="Q420" s="25">
        <f>H420</f>
        <v>0</v>
      </c>
      <c r="R420" s="25">
        <f>I420</f>
        <v>0</v>
      </c>
      <c r="S420" s="25">
        <f>J420</f>
        <v>0</v>
      </c>
      <c r="T420" s="25">
        <f>K420</f>
        <v>0</v>
      </c>
      <c r="U420" s="25">
        <f>L420</f>
        <v>130</v>
      </c>
      <c r="V420" s="25">
        <f>M420</f>
        <v>51.82</v>
      </c>
    </row>
    <row r="421" spans="1:23" s="26" customFormat="1" ht="64.5" thickBot="1" x14ac:dyDescent="0.25">
      <c r="A421" s="70">
        <v>18</v>
      </c>
      <c r="B421" s="71"/>
      <c r="C421" s="72" t="s">
        <v>875</v>
      </c>
      <c r="D421" s="73" t="s">
        <v>806</v>
      </c>
      <c r="E421" s="74" t="s">
        <v>876</v>
      </c>
      <c r="F421" s="75">
        <v>20</v>
      </c>
      <c r="G421" s="74">
        <v>34.4</v>
      </c>
      <c r="H421" s="75"/>
      <c r="I421" s="74"/>
      <c r="J421" s="75"/>
      <c r="K421" s="74"/>
      <c r="L421" s="75">
        <v>20</v>
      </c>
      <c r="M421" s="74">
        <v>34.4</v>
      </c>
      <c r="N421" s="76"/>
      <c r="O421" s="25">
        <f>F421</f>
        <v>20</v>
      </c>
      <c r="P421" s="25">
        <f>G421</f>
        <v>34.4</v>
      </c>
      <c r="Q421" s="25">
        <f>H421</f>
        <v>0</v>
      </c>
      <c r="R421" s="25">
        <f>I421</f>
        <v>0</v>
      </c>
      <c r="S421" s="25">
        <f>J421</f>
        <v>0</v>
      </c>
      <c r="T421" s="25">
        <f>K421</f>
        <v>0</v>
      </c>
      <c r="U421" s="25">
        <f>L421</f>
        <v>20</v>
      </c>
      <c r="V421" s="25">
        <f>M421</f>
        <v>34.4</v>
      </c>
    </row>
    <row r="422" spans="1:23" s="17" customFormat="1" ht="13.5" thickBot="1" x14ac:dyDescent="0.25">
      <c r="A422" s="27"/>
      <c r="B422" s="28" t="s">
        <v>877</v>
      </c>
      <c r="C422" s="29"/>
      <c r="D422" s="29"/>
      <c r="E422" s="30"/>
      <c r="F422" s="31">
        <f>SUM(Лист1!O394:O421)</f>
        <v>89091</v>
      </c>
      <c r="G422" s="32">
        <f>SUM(Лист1!P394:P421)</f>
        <v>100377.15</v>
      </c>
      <c r="H422" s="31">
        <f>SUM(Лист1!Q394:Q421)</f>
        <v>0</v>
      </c>
      <c r="I422" s="32">
        <f>SUM(Лист1!R394:R421)</f>
        <v>0</v>
      </c>
      <c r="J422" s="31">
        <f>SUM(Лист1!S394:S421)</f>
        <v>2701</v>
      </c>
      <c r="K422" s="32">
        <f>SUM(Лист1!T394:T421)</f>
        <v>5083.7200000000012</v>
      </c>
      <c r="L422" s="31">
        <f>SUM(Лист1!U394:U421)</f>
        <v>86390</v>
      </c>
      <c r="M422" s="32">
        <f>SUM(Лист1!V394:V421)</f>
        <v>95293.43</v>
      </c>
      <c r="N422" s="33"/>
    </row>
    <row r="423" spans="1:23" s="17" customFormat="1" ht="13.5" customHeight="1" thickBot="1" x14ac:dyDescent="0.25">
      <c r="H423" s="17" t="s">
        <v>1055</v>
      </c>
    </row>
    <row r="424" spans="1:23" s="17" customFormat="1" ht="26.25" customHeight="1" x14ac:dyDescent="0.2">
      <c r="A424" s="95" t="s">
        <v>139</v>
      </c>
      <c r="B424" s="98" t="s">
        <v>140</v>
      </c>
      <c r="C424" s="98" t="s">
        <v>32</v>
      </c>
      <c r="D424" s="99" t="s">
        <v>141</v>
      </c>
      <c r="E424" s="98" t="s">
        <v>142</v>
      </c>
      <c r="F424" s="98" t="s">
        <v>294</v>
      </c>
      <c r="G424" s="98"/>
      <c r="H424" s="98" t="s">
        <v>295</v>
      </c>
      <c r="I424" s="98"/>
      <c r="J424" s="98"/>
      <c r="K424" s="98"/>
      <c r="L424" s="98" t="s">
        <v>296</v>
      </c>
      <c r="M424" s="98"/>
      <c r="N424" s="86" t="s">
        <v>146</v>
      </c>
    </row>
    <row r="425" spans="1:23" s="17" customFormat="1" ht="12.75" customHeight="1" x14ac:dyDescent="0.2">
      <c r="A425" s="96"/>
      <c r="B425" s="89"/>
      <c r="C425" s="89"/>
      <c r="D425" s="100"/>
      <c r="E425" s="89"/>
      <c r="F425" s="89" t="s">
        <v>147</v>
      </c>
      <c r="G425" s="89" t="s">
        <v>148</v>
      </c>
      <c r="H425" s="89" t="s">
        <v>149</v>
      </c>
      <c r="I425" s="89"/>
      <c r="J425" s="91" t="s">
        <v>150</v>
      </c>
      <c r="K425" s="92"/>
      <c r="L425" s="93" t="s">
        <v>147</v>
      </c>
      <c r="M425" s="93" t="s">
        <v>148</v>
      </c>
      <c r="N425" s="87"/>
    </row>
    <row r="426" spans="1:23" s="17" customFormat="1" ht="13.5" customHeight="1" thickBot="1" x14ac:dyDescent="0.25">
      <c r="A426" s="97"/>
      <c r="B426" s="90"/>
      <c r="C426" s="90"/>
      <c r="D426" s="101"/>
      <c r="E426" s="90"/>
      <c r="F426" s="90"/>
      <c r="G426" s="90"/>
      <c r="H426" s="19" t="s">
        <v>147</v>
      </c>
      <c r="I426" s="19" t="s">
        <v>148</v>
      </c>
      <c r="J426" s="19" t="s">
        <v>147</v>
      </c>
      <c r="K426" s="19" t="s">
        <v>148</v>
      </c>
      <c r="L426" s="94"/>
      <c r="M426" s="94"/>
      <c r="N426" s="88"/>
    </row>
    <row r="427" spans="1:23" s="24" customFormat="1" ht="15" customHeight="1" thickBot="1" x14ac:dyDescent="0.25">
      <c r="A427" s="85" t="s">
        <v>878</v>
      </c>
      <c r="B427" s="21"/>
      <c r="C427" s="21"/>
      <c r="D427" s="21"/>
      <c r="E427" s="21"/>
      <c r="F427" s="22"/>
      <c r="G427" s="21"/>
      <c r="H427" s="22"/>
      <c r="I427" s="21"/>
      <c r="J427" s="22"/>
      <c r="K427" s="21"/>
      <c r="L427" s="22"/>
      <c r="M427" s="21"/>
      <c r="N427" s="23"/>
    </row>
    <row r="428" spans="1:23" s="24" customFormat="1" ht="15" hidden="1" customHeight="1" thickBot="1" x14ac:dyDescent="0.25">
      <c r="A428" s="79"/>
      <c r="B428" s="80"/>
      <c r="C428" s="80"/>
      <c r="D428" s="80"/>
      <c r="E428" s="80"/>
      <c r="F428" s="81"/>
      <c r="G428" s="80"/>
      <c r="H428" s="81"/>
      <c r="I428" s="80"/>
      <c r="J428" s="81"/>
      <c r="K428" s="80"/>
      <c r="L428" s="81"/>
      <c r="M428" s="80"/>
      <c r="N428" s="82"/>
      <c r="W428" s="24" t="s">
        <v>298</v>
      </c>
    </row>
    <row r="429" spans="1:23" s="26" customFormat="1" ht="51" x14ac:dyDescent="0.2">
      <c r="A429" s="70">
        <v>1</v>
      </c>
      <c r="B429" s="71"/>
      <c r="C429" s="72" t="s">
        <v>879</v>
      </c>
      <c r="D429" s="73" t="s">
        <v>806</v>
      </c>
      <c r="E429" s="74" t="s">
        <v>880</v>
      </c>
      <c r="F429" s="75">
        <v>96</v>
      </c>
      <c r="G429" s="74">
        <v>6995.0300000000007</v>
      </c>
      <c r="H429" s="75"/>
      <c r="I429" s="74"/>
      <c r="J429" s="75">
        <v>96</v>
      </c>
      <c r="K429" s="74">
        <v>6995.0300000000007</v>
      </c>
      <c r="L429" s="75"/>
      <c r="M429" s="74"/>
      <c r="N429" s="76"/>
      <c r="O429" s="25">
        <f>F429</f>
        <v>96</v>
      </c>
      <c r="P429" s="25">
        <f>G429</f>
        <v>6995.0300000000007</v>
      </c>
      <c r="Q429" s="25">
        <f>H429</f>
        <v>0</v>
      </c>
      <c r="R429" s="25">
        <f>I429</f>
        <v>0</v>
      </c>
      <c r="S429" s="25">
        <f>J429</f>
        <v>96</v>
      </c>
      <c r="T429" s="25">
        <f>K429</f>
        <v>6995.0300000000007</v>
      </c>
      <c r="U429" s="25">
        <f>L429</f>
        <v>0</v>
      </c>
      <c r="V429" s="25">
        <f>M429</f>
        <v>0</v>
      </c>
    </row>
    <row r="430" spans="1:23" s="26" customFormat="1" ht="51" x14ac:dyDescent="0.2">
      <c r="A430" s="70">
        <v>2</v>
      </c>
      <c r="B430" s="71"/>
      <c r="C430" s="72" t="s">
        <v>881</v>
      </c>
      <c r="D430" s="73" t="s">
        <v>850</v>
      </c>
      <c r="E430" s="74" t="s">
        <v>882</v>
      </c>
      <c r="F430" s="75">
        <v>200</v>
      </c>
      <c r="G430" s="74">
        <v>5659.2400000000007</v>
      </c>
      <c r="H430" s="75"/>
      <c r="I430" s="74"/>
      <c r="J430" s="75">
        <v>200</v>
      </c>
      <c r="K430" s="74">
        <v>5659.2400000000007</v>
      </c>
      <c r="L430" s="75"/>
      <c r="M430" s="74"/>
      <c r="N430" s="76"/>
      <c r="O430" s="25">
        <f>F430</f>
        <v>200</v>
      </c>
      <c r="P430" s="25">
        <f>G430</f>
        <v>5659.2400000000007</v>
      </c>
      <c r="Q430" s="25">
        <f>H430</f>
        <v>0</v>
      </c>
      <c r="R430" s="25">
        <f>I430</f>
        <v>0</v>
      </c>
      <c r="S430" s="25">
        <f>J430</f>
        <v>200</v>
      </c>
      <c r="T430" s="25">
        <f>K430</f>
        <v>5659.2400000000007</v>
      </c>
      <c r="U430" s="25">
        <f>L430</f>
        <v>0</v>
      </c>
      <c r="V430" s="25">
        <f>M430</f>
        <v>0</v>
      </c>
    </row>
    <row r="431" spans="1:23" s="26" customFormat="1" ht="63.75" x14ac:dyDescent="0.2">
      <c r="A431" s="70">
        <v>3</v>
      </c>
      <c r="B431" s="71"/>
      <c r="C431" s="72" t="s">
        <v>883</v>
      </c>
      <c r="D431" s="73" t="s">
        <v>806</v>
      </c>
      <c r="E431" s="74" t="s">
        <v>884</v>
      </c>
      <c r="F431" s="75">
        <v>100</v>
      </c>
      <c r="G431" s="74">
        <v>294.08000000000004</v>
      </c>
      <c r="H431" s="75"/>
      <c r="I431" s="74"/>
      <c r="J431" s="75">
        <v>100</v>
      </c>
      <c r="K431" s="74">
        <v>294.08000000000004</v>
      </c>
      <c r="L431" s="75"/>
      <c r="M431" s="74"/>
      <c r="N431" s="76"/>
      <c r="O431" s="25">
        <f>F431</f>
        <v>100</v>
      </c>
      <c r="P431" s="25">
        <f>G431</f>
        <v>294.08000000000004</v>
      </c>
      <c r="Q431" s="25">
        <f>H431</f>
        <v>0</v>
      </c>
      <c r="R431" s="25">
        <f>I431</f>
        <v>0</v>
      </c>
      <c r="S431" s="25">
        <f>J431</f>
        <v>100</v>
      </c>
      <c r="T431" s="25">
        <f>K431</f>
        <v>294.08000000000004</v>
      </c>
      <c r="U431" s="25">
        <f>L431</f>
        <v>0</v>
      </c>
      <c r="V431" s="25">
        <f>M431</f>
        <v>0</v>
      </c>
    </row>
    <row r="432" spans="1:23" s="26" customFormat="1" ht="51.75" thickBot="1" x14ac:dyDescent="0.25">
      <c r="A432" s="70">
        <v>4</v>
      </c>
      <c r="B432" s="71"/>
      <c r="C432" s="72" t="s">
        <v>885</v>
      </c>
      <c r="D432" s="73" t="s">
        <v>310</v>
      </c>
      <c r="E432" s="74" t="s">
        <v>886</v>
      </c>
      <c r="F432" s="75">
        <v>80</v>
      </c>
      <c r="G432" s="74">
        <v>8824.18</v>
      </c>
      <c r="H432" s="75"/>
      <c r="I432" s="74"/>
      <c r="J432" s="75">
        <v>80</v>
      </c>
      <c r="K432" s="74">
        <v>8824.18</v>
      </c>
      <c r="L432" s="75"/>
      <c r="M432" s="74"/>
      <c r="N432" s="76"/>
      <c r="O432" s="25">
        <f>F432</f>
        <v>80</v>
      </c>
      <c r="P432" s="25">
        <f>G432</f>
        <v>8824.18</v>
      </c>
      <c r="Q432" s="25">
        <f>H432</f>
        <v>0</v>
      </c>
      <c r="R432" s="25">
        <f>I432</f>
        <v>0</v>
      </c>
      <c r="S432" s="25">
        <f>J432</f>
        <v>80</v>
      </c>
      <c r="T432" s="25">
        <f>K432</f>
        <v>8824.18</v>
      </c>
      <c r="U432" s="25">
        <f>L432</f>
        <v>0</v>
      </c>
      <c r="V432" s="25">
        <f>M432</f>
        <v>0</v>
      </c>
    </row>
    <row r="433" spans="1:23" s="17" customFormat="1" ht="13.5" thickBot="1" x14ac:dyDescent="0.25">
      <c r="A433" s="27"/>
      <c r="B433" s="28" t="s">
        <v>887</v>
      </c>
      <c r="C433" s="29"/>
      <c r="D433" s="29"/>
      <c r="E433" s="30"/>
      <c r="F433" s="31">
        <f>SUM(Лист1!O427:O432)</f>
        <v>476</v>
      </c>
      <c r="G433" s="32">
        <f>SUM(Лист1!P427:P432)</f>
        <v>21772.53</v>
      </c>
      <c r="H433" s="31">
        <f>SUM(Лист1!Q427:Q432)</f>
        <v>0</v>
      </c>
      <c r="I433" s="32">
        <f>SUM(Лист1!R427:R432)</f>
        <v>0</v>
      </c>
      <c r="J433" s="31">
        <f>SUM(Лист1!S427:S432)</f>
        <v>476</v>
      </c>
      <c r="K433" s="32">
        <f>SUM(Лист1!T427:T432)</f>
        <v>21772.53</v>
      </c>
      <c r="L433" s="31">
        <f>SUM(Лист1!U427:U432)</f>
        <v>0</v>
      </c>
      <c r="M433" s="32">
        <f>SUM(Лист1!V427:V432)</f>
        <v>0</v>
      </c>
      <c r="N433" s="33"/>
    </row>
    <row r="434" spans="1:23" s="24" customFormat="1" ht="15" customHeight="1" thickBot="1" x14ac:dyDescent="0.25">
      <c r="A434" s="85" t="s">
        <v>888</v>
      </c>
      <c r="B434" s="21"/>
      <c r="C434" s="21"/>
      <c r="D434" s="21"/>
      <c r="E434" s="21"/>
      <c r="F434" s="22"/>
      <c r="G434" s="21"/>
      <c r="H434" s="22"/>
      <c r="I434" s="21"/>
      <c r="J434" s="22"/>
      <c r="K434" s="21"/>
      <c r="L434" s="22"/>
      <c r="M434" s="21"/>
      <c r="N434" s="23"/>
    </row>
    <row r="435" spans="1:23" s="24" customFormat="1" ht="15" hidden="1" customHeight="1" thickBot="1" x14ac:dyDescent="0.25">
      <c r="A435" s="79"/>
      <c r="B435" s="80"/>
      <c r="C435" s="80"/>
      <c r="D435" s="80"/>
      <c r="E435" s="80"/>
      <c r="F435" s="81"/>
      <c r="G435" s="80"/>
      <c r="H435" s="81"/>
      <c r="I435" s="80"/>
      <c r="J435" s="81"/>
      <c r="K435" s="80"/>
      <c r="L435" s="81"/>
      <c r="M435" s="80"/>
      <c r="N435" s="82"/>
      <c r="W435" s="24" t="s">
        <v>298</v>
      </c>
    </row>
    <row r="436" spans="1:23" s="26" customFormat="1" ht="63.75" x14ac:dyDescent="0.2">
      <c r="A436" s="70">
        <v>1</v>
      </c>
      <c r="B436" s="71"/>
      <c r="C436" s="72" t="s">
        <v>889</v>
      </c>
      <c r="D436" s="73" t="s">
        <v>806</v>
      </c>
      <c r="E436" s="74" t="s">
        <v>890</v>
      </c>
      <c r="F436" s="75">
        <v>8572</v>
      </c>
      <c r="G436" s="74">
        <v>19525.41</v>
      </c>
      <c r="H436" s="75"/>
      <c r="I436" s="74"/>
      <c r="J436" s="75">
        <v>2168</v>
      </c>
      <c r="K436" s="74">
        <v>4938.2700000000004</v>
      </c>
      <c r="L436" s="75">
        <v>6404</v>
      </c>
      <c r="M436" s="74">
        <v>14587.140000000001</v>
      </c>
      <c r="N436" s="76"/>
      <c r="O436" s="25">
        <f>F436</f>
        <v>8572</v>
      </c>
      <c r="P436" s="25">
        <f>G436</f>
        <v>19525.41</v>
      </c>
      <c r="Q436" s="25">
        <f>H436</f>
        <v>0</v>
      </c>
      <c r="R436" s="25">
        <f>I436</f>
        <v>0</v>
      </c>
      <c r="S436" s="25">
        <f>J436</f>
        <v>2168</v>
      </c>
      <c r="T436" s="25">
        <f>K436</f>
        <v>4938.2700000000004</v>
      </c>
      <c r="U436" s="25">
        <f>L436</f>
        <v>6404</v>
      </c>
      <c r="V436" s="25">
        <f>M436</f>
        <v>14587.140000000001</v>
      </c>
    </row>
    <row r="437" spans="1:23" s="26" customFormat="1" ht="63.75" x14ac:dyDescent="0.2">
      <c r="A437" s="70">
        <v>2</v>
      </c>
      <c r="B437" s="71"/>
      <c r="C437" s="72" t="s">
        <v>891</v>
      </c>
      <c r="D437" s="73" t="s">
        <v>806</v>
      </c>
      <c r="E437" s="74" t="s">
        <v>892</v>
      </c>
      <c r="F437" s="75">
        <v>26884</v>
      </c>
      <c r="G437" s="74">
        <v>56684.240000000005</v>
      </c>
      <c r="H437" s="75"/>
      <c r="I437" s="74"/>
      <c r="J437" s="75"/>
      <c r="K437" s="74"/>
      <c r="L437" s="75">
        <v>26884</v>
      </c>
      <c r="M437" s="74">
        <v>56684.240000000005</v>
      </c>
      <c r="N437" s="76"/>
      <c r="O437" s="25">
        <f>F437</f>
        <v>26884</v>
      </c>
      <c r="P437" s="25">
        <f>G437</f>
        <v>56684.240000000005</v>
      </c>
      <c r="Q437" s="25">
        <f>H437</f>
        <v>0</v>
      </c>
      <c r="R437" s="25">
        <f>I437</f>
        <v>0</v>
      </c>
      <c r="S437" s="25">
        <f>J437</f>
        <v>0</v>
      </c>
      <c r="T437" s="25">
        <f>K437</f>
        <v>0</v>
      </c>
      <c r="U437" s="25">
        <f>L437</f>
        <v>26884</v>
      </c>
      <c r="V437" s="25">
        <f>M437</f>
        <v>56684.240000000005</v>
      </c>
    </row>
    <row r="438" spans="1:23" s="26" customFormat="1" ht="76.5" x14ac:dyDescent="0.2">
      <c r="A438" s="70">
        <v>3</v>
      </c>
      <c r="B438" s="71"/>
      <c r="C438" s="72" t="s">
        <v>893</v>
      </c>
      <c r="D438" s="73" t="s">
        <v>403</v>
      </c>
      <c r="E438" s="74" t="s">
        <v>894</v>
      </c>
      <c r="F438" s="75">
        <v>745</v>
      </c>
      <c r="G438" s="74">
        <v>10765.25</v>
      </c>
      <c r="H438" s="75"/>
      <c r="I438" s="74"/>
      <c r="J438" s="75">
        <v>9</v>
      </c>
      <c r="K438" s="74">
        <v>130.05000000000001</v>
      </c>
      <c r="L438" s="75">
        <v>736</v>
      </c>
      <c r="M438" s="74">
        <v>10635.2</v>
      </c>
      <c r="N438" s="76"/>
      <c r="O438" s="25">
        <f>F438</f>
        <v>745</v>
      </c>
      <c r="P438" s="25">
        <f>G438</f>
        <v>10765.25</v>
      </c>
      <c r="Q438" s="25">
        <f>H438</f>
        <v>0</v>
      </c>
      <c r="R438" s="25">
        <f>I438</f>
        <v>0</v>
      </c>
      <c r="S438" s="25">
        <f>J438</f>
        <v>9</v>
      </c>
      <c r="T438" s="25">
        <f>K438</f>
        <v>130.05000000000001</v>
      </c>
      <c r="U438" s="25">
        <f>L438</f>
        <v>736</v>
      </c>
      <c r="V438" s="25">
        <f>M438</f>
        <v>10635.2</v>
      </c>
    </row>
    <row r="439" spans="1:23" s="17" customFormat="1" ht="13.5" customHeight="1" thickBot="1" x14ac:dyDescent="0.25">
      <c r="H439" s="17" t="s">
        <v>1056</v>
      </c>
    </row>
    <row r="440" spans="1:23" s="17" customFormat="1" ht="26.25" customHeight="1" x14ac:dyDescent="0.2">
      <c r="A440" s="95" t="s">
        <v>139</v>
      </c>
      <c r="B440" s="98" t="s">
        <v>140</v>
      </c>
      <c r="C440" s="98" t="s">
        <v>32</v>
      </c>
      <c r="D440" s="99" t="s">
        <v>141</v>
      </c>
      <c r="E440" s="98" t="s">
        <v>142</v>
      </c>
      <c r="F440" s="98" t="s">
        <v>294</v>
      </c>
      <c r="G440" s="98"/>
      <c r="H440" s="98" t="s">
        <v>295</v>
      </c>
      <c r="I440" s="98"/>
      <c r="J440" s="98"/>
      <c r="K440" s="98"/>
      <c r="L440" s="98" t="s">
        <v>296</v>
      </c>
      <c r="M440" s="98"/>
      <c r="N440" s="86" t="s">
        <v>146</v>
      </c>
    </row>
    <row r="441" spans="1:23" s="17" customFormat="1" ht="12.75" customHeight="1" x14ac:dyDescent="0.2">
      <c r="A441" s="96"/>
      <c r="B441" s="89"/>
      <c r="C441" s="89"/>
      <c r="D441" s="100"/>
      <c r="E441" s="89"/>
      <c r="F441" s="89" t="s">
        <v>147</v>
      </c>
      <c r="G441" s="89" t="s">
        <v>148</v>
      </c>
      <c r="H441" s="89" t="s">
        <v>149</v>
      </c>
      <c r="I441" s="89"/>
      <c r="J441" s="91" t="s">
        <v>150</v>
      </c>
      <c r="K441" s="92"/>
      <c r="L441" s="93" t="s">
        <v>147</v>
      </c>
      <c r="M441" s="93" t="s">
        <v>148</v>
      </c>
      <c r="N441" s="87"/>
    </row>
    <row r="442" spans="1:23" s="17" customFormat="1" ht="13.5" customHeight="1" thickBot="1" x14ac:dyDescent="0.25">
      <c r="A442" s="97"/>
      <c r="B442" s="90"/>
      <c r="C442" s="90"/>
      <c r="D442" s="101"/>
      <c r="E442" s="90"/>
      <c r="F442" s="90"/>
      <c r="G442" s="90"/>
      <c r="H442" s="19" t="s">
        <v>147</v>
      </c>
      <c r="I442" s="19" t="s">
        <v>148</v>
      </c>
      <c r="J442" s="19" t="s">
        <v>147</v>
      </c>
      <c r="K442" s="19" t="s">
        <v>148</v>
      </c>
      <c r="L442" s="94"/>
      <c r="M442" s="94"/>
      <c r="N442" s="88"/>
    </row>
    <row r="443" spans="1:23" s="26" customFormat="1" ht="63.75" x14ac:dyDescent="0.2">
      <c r="A443" s="70">
        <v>4</v>
      </c>
      <c r="B443" s="71"/>
      <c r="C443" s="72" t="s">
        <v>895</v>
      </c>
      <c r="D443" s="73" t="s">
        <v>403</v>
      </c>
      <c r="E443" s="74" t="s">
        <v>896</v>
      </c>
      <c r="F443" s="75">
        <v>1</v>
      </c>
      <c r="G443" s="74">
        <v>3942.29</v>
      </c>
      <c r="H443" s="75"/>
      <c r="I443" s="74"/>
      <c r="J443" s="75"/>
      <c r="K443" s="74"/>
      <c r="L443" s="75">
        <v>1</v>
      </c>
      <c r="M443" s="74">
        <v>3942.29</v>
      </c>
      <c r="N443" s="76"/>
      <c r="O443" s="25">
        <f>F443</f>
        <v>1</v>
      </c>
      <c r="P443" s="25">
        <f>G443</f>
        <v>3942.29</v>
      </c>
      <c r="Q443" s="25">
        <f>H443</f>
        <v>0</v>
      </c>
      <c r="R443" s="25">
        <f>I443</f>
        <v>0</v>
      </c>
      <c r="S443" s="25">
        <f>J443</f>
        <v>0</v>
      </c>
      <c r="T443" s="25">
        <f>K443</f>
        <v>0</v>
      </c>
      <c r="U443" s="25">
        <f>L443</f>
        <v>1</v>
      </c>
      <c r="V443" s="25">
        <f>M443</f>
        <v>3942.29</v>
      </c>
    </row>
    <row r="444" spans="1:23" s="26" customFormat="1" ht="64.5" thickBot="1" x14ac:dyDescent="0.25">
      <c r="A444" s="70">
        <v>5</v>
      </c>
      <c r="B444" s="71"/>
      <c r="C444" s="72" t="s">
        <v>897</v>
      </c>
      <c r="D444" s="73" t="s">
        <v>403</v>
      </c>
      <c r="E444" s="74" t="s">
        <v>898</v>
      </c>
      <c r="F444" s="75">
        <v>23</v>
      </c>
      <c r="G444" s="74">
        <v>90649.67</v>
      </c>
      <c r="H444" s="75"/>
      <c r="I444" s="74"/>
      <c r="J444" s="75"/>
      <c r="K444" s="74"/>
      <c r="L444" s="75">
        <v>23</v>
      </c>
      <c r="M444" s="74">
        <v>90649.67</v>
      </c>
      <c r="N444" s="76"/>
      <c r="O444" s="25">
        <f>F444</f>
        <v>23</v>
      </c>
      <c r="P444" s="25">
        <f>G444</f>
        <v>90649.67</v>
      </c>
      <c r="Q444" s="25">
        <f>H444</f>
        <v>0</v>
      </c>
      <c r="R444" s="25">
        <f>I444</f>
        <v>0</v>
      </c>
      <c r="S444" s="25">
        <f>J444</f>
        <v>0</v>
      </c>
      <c r="T444" s="25">
        <f>K444</f>
        <v>0</v>
      </c>
      <c r="U444" s="25">
        <f>L444</f>
        <v>23</v>
      </c>
      <c r="V444" s="25">
        <f>M444</f>
        <v>90649.67</v>
      </c>
    </row>
    <row r="445" spans="1:23" s="17" customFormat="1" ht="13.5" thickBot="1" x14ac:dyDescent="0.25">
      <c r="A445" s="27"/>
      <c r="B445" s="28" t="s">
        <v>899</v>
      </c>
      <c r="C445" s="29"/>
      <c r="D445" s="29"/>
      <c r="E445" s="30"/>
      <c r="F445" s="31">
        <f>SUM(Лист1!O434:O444)</f>
        <v>36225</v>
      </c>
      <c r="G445" s="32">
        <f>SUM(Лист1!P434:P444)</f>
        <v>181566.86</v>
      </c>
      <c r="H445" s="31">
        <f>SUM(Лист1!Q434:Q444)</f>
        <v>0</v>
      </c>
      <c r="I445" s="32">
        <f>SUM(Лист1!R434:R444)</f>
        <v>0</v>
      </c>
      <c r="J445" s="31">
        <f>SUM(Лист1!S434:S444)</f>
        <v>2177</v>
      </c>
      <c r="K445" s="32">
        <f>SUM(Лист1!T434:T444)</f>
        <v>5068.3200000000006</v>
      </c>
      <c r="L445" s="31">
        <f>SUM(Лист1!U434:U444)</f>
        <v>34048</v>
      </c>
      <c r="M445" s="32">
        <f>SUM(Лист1!V434:V444)</f>
        <v>176498.53999999998</v>
      </c>
      <c r="N445" s="33"/>
    </row>
    <row r="446" spans="1:23" s="24" customFormat="1" ht="15" customHeight="1" thickBot="1" x14ac:dyDescent="0.25">
      <c r="A446" s="85" t="s">
        <v>900</v>
      </c>
      <c r="B446" s="21"/>
      <c r="C446" s="21"/>
      <c r="D446" s="21"/>
      <c r="E446" s="21"/>
      <c r="F446" s="22"/>
      <c r="G446" s="21"/>
      <c r="H446" s="22"/>
      <c r="I446" s="21"/>
      <c r="J446" s="22"/>
      <c r="K446" s="21"/>
      <c r="L446" s="22"/>
      <c r="M446" s="21"/>
      <c r="N446" s="23"/>
    </row>
    <row r="447" spans="1:23" s="24" customFormat="1" ht="15" hidden="1" customHeight="1" thickBot="1" x14ac:dyDescent="0.25">
      <c r="A447" s="79"/>
      <c r="B447" s="80"/>
      <c r="C447" s="80"/>
      <c r="D447" s="80"/>
      <c r="E447" s="80"/>
      <c r="F447" s="81"/>
      <c r="G447" s="80"/>
      <c r="H447" s="81"/>
      <c r="I447" s="80"/>
      <c r="J447" s="81"/>
      <c r="K447" s="80"/>
      <c r="L447" s="81"/>
      <c r="M447" s="80"/>
      <c r="N447" s="82"/>
      <c r="W447" s="24" t="s">
        <v>298</v>
      </c>
    </row>
    <row r="448" spans="1:23" s="26" customFormat="1" ht="25.5" x14ac:dyDescent="0.2">
      <c r="A448" s="70">
        <v>1</v>
      </c>
      <c r="B448" s="71"/>
      <c r="C448" s="72" t="s">
        <v>901</v>
      </c>
      <c r="D448" s="73" t="s">
        <v>403</v>
      </c>
      <c r="E448" s="74" t="s">
        <v>902</v>
      </c>
      <c r="F448" s="75">
        <v>280</v>
      </c>
      <c r="G448" s="74">
        <v>12387.2</v>
      </c>
      <c r="H448" s="75"/>
      <c r="I448" s="74"/>
      <c r="J448" s="75"/>
      <c r="K448" s="74"/>
      <c r="L448" s="75">
        <v>280</v>
      </c>
      <c r="M448" s="74">
        <v>12387.2</v>
      </c>
      <c r="N448" s="76"/>
      <c r="O448" s="25">
        <f>F448</f>
        <v>280</v>
      </c>
      <c r="P448" s="25">
        <f>G448</f>
        <v>12387.2</v>
      </c>
      <c r="Q448" s="25">
        <f>H448</f>
        <v>0</v>
      </c>
      <c r="R448" s="25">
        <f>I448</f>
        <v>0</v>
      </c>
      <c r="S448" s="25">
        <f>J448</f>
        <v>0</v>
      </c>
      <c r="T448" s="25">
        <f>K448</f>
        <v>0</v>
      </c>
      <c r="U448" s="25">
        <f>L448</f>
        <v>280</v>
      </c>
      <c r="V448" s="25">
        <f>M448</f>
        <v>12387.2</v>
      </c>
    </row>
    <row r="449" spans="1:23" s="26" customFormat="1" ht="26.25" thickBot="1" x14ac:dyDescent="0.25">
      <c r="A449" s="70">
        <v>2</v>
      </c>
      <c r="B449" s="71"/>
      <c r="C449" s="72" t="s">
        <v>903</v>
      </c>
      <c r="D449" s="73" t="s">
        <v>403</v>
      </c>
      <c r="E449" s="74" t="s">
        <v>904</v>
      </c>
      <c r="F449" s="75">
        <v>60</v>
      </c>
      <c r="G449" s="74">
        <v>5539.8</v>
      </c>
      <c r="H449" s="75"/>
      <c r="I449" s="74"/>
      <c r="J449" s="75"/>
      <c r="K449" s="74"/>
      <c r="L449" s="75">
        <v>60</v>
      </c>
      <c r="M449" s="74">
        <v>5539.8</v>
      </c>
      <c r="N449" s="76"/>
      <c r="O449" s="25">
        <f>F449</f>
        <v>60</v>
      </c>
      <c r="P449" s="25">
        <f>G449</f>
        <v>5539.8</v>
      </c>
      <c r="Q449" s="25">
        <f>H449</f>
        <v>0</v>
      </c>
      <c r="R449" s="25">
        <f>I449</f>
        <v>0</v>
      </c>
      <c r="S449" s="25">
        <f>J449</f>
        <v>0</v>
      </c>
      <c r="T449" s="25">
        <f>K449</f>
        <v>0</v>
      </c>
      <c r="U449" s="25">
        <f>L449</f>
        <v>60</v>
      </c>
      <c r="V449" s="25">
        <f>M449</f>
        <v>5539.8</v>
      </c>
    </row>
    <row r="450" spans="1:23" s="17" customFormat="1" ht="13.5" thickBot="1" x14ac:dyDescent="0.25">
      <c r="A450" s="27"/>
      <c r="B450" s="28" t="s">
        <v>905</v>
      </c>
      <c r="C450" s="29"/>
      <c r="D450" s="29"/>
      <c r="E450" s="30"/>
      <c r="F450" s="31">
        <f>SUM(Лист1!O446:O449)</f>
        <v>340</v>
      </c>
      <c r="G450" s="32">
        <f>SUM(Лист1!P446:P449)</f>
        <v>17927</v>
      </c>
      <c r="H450" s="31">
        <f>SUM(Лист1!Q446:Q449)</f>
        <v>0</v>
      </c>
      <c r="I450" s="32">
        <f>SUM(Лист1!R446:R449)</f>
        <v>0</v>
      </c>
      <c r="J450" s="31">
        <f>SUM(Лист1!S446:S449)</f>
        <v>0</v>
      </c>
      <c r="K450" s="32">
        <f>SUM(Лист1!T446:T449)</f>
        <v>0</v>
      </c>
      <c r="L450" s="31">
        <f>SUM(Лист1!U446:U449)</f>
        <v>340</v>
      </c>
      <c r="M450" s="32">
        <f>SUM(Лист1!V446:V449)</f>
        <v>17927</v>
      </c>
      <c r="N450" s="33"/>
    </row>
    <row r="451" spans="1:23" s="17" customFormat="1" ht="13.5" thickBot="1" x14ac:dyDescent="0.25">
      <c r="A451" s="35"/>
      <c r="B451" s="29" t="s">
        <v>906</v>
      </c>
      <c r="C451" s="29"/>
      <c r="D451" s="29"/>
      <c r="E451" s="30"/>
      <c r="F451" s="31">
        <f>SUM(Лист1!O394:O450)</f>
        <v>126132</v>
      </c>
      <c r="G451" s="32">
        <f>SUM(Лист1!P394:P450)</f>
        <v>321643.54000000004</v>
      </c>
      <c r="H451" s="31">
        <f>SUM(Лист1!Q394:Q450)</f>
        <v>0</v>
      </c>
      <c r="I451" s="32">
        <f>SUM(Лист1!R394:R450)</f>
        <v>0</v>
      </c>
      <c r="J451" s="31">
        <f>SUM(Лист1!S394:S450)</f>
        <v>5354</v>
      </c>
      <c r="K451" s="32">
        <f>SUM(Лист1!T394:T450)</f>
        <v>31924.570000000003</v>
      </c>
      <c r="L451" s="31">
        <f>SUM(Лист1!U394:U450)</f>
        <v>120778</v>
      </c>
      <c r="M451" s="32">
        <f>SUM(Лист1!V394:V450)</f>
        <v>289718.97000000003</v>
      </c>
      <c r="N451" s="33"/>
    </row>
    <row r="452" spans="1:23" s="24" customFormat="1" ht="15" customHeight="1" thickBot="1" x14ac:dyDescent="0.25">
      <c r="A452" s="85" t="s">
        <v>907</v>
      </c>
      <c r="B452" s="21"/>
      <c r="C452" s="21"/>
      <c r="D452" s="21"/>
      <c r="E452" s="21"/>
      <c r="F452" s="22"/>
      <c r="G452" s="21"/>
      <c r="H452" s="22"/>
      <c r="I452" s="21"/>
      <c r="J452" s="22"/>
      <c r="K452" s="21"/>
      <c r="L452" s="22"/>
      <c r="M452" s="21"/>
      <c r="N452" s="23"/>
    </row>
    <row r="453" spans="1:23" s="24" customFormat="1" ht="15" hidden="1" customHeight="1" thickBot="1" x14ac:dyDescent="0.25">
      <c r="A453" s="79"/>
      <c r="B453" s="80"/>
      <c r="C453" s="80"/>
      <c r="D453" s="80"/>
      <c r="E453" s="80"/>
      <c r="F453" s="81"/>
      <c r="G453" s="80"/>
      <c r="H453" s="81"/>
      <c r="I453" s="80"/>
      <c r="J453" s="81"/>
      <c r="K453" s="80"/>
      <c r="L453" s="81"/>
      <c r="M453" s="80"/>
      <c r="N453" s="82"/>
      <c r="W453" s="24" t="s">
        <v>298</v>
      </c>
    </row>
    <row r="454" spans="1:23" s="26" customFormat="1" ht="76.5" x14ac:dyDescent="0.2">
      <c r="A454" s="70">
        <v>1</v>
      </c>
      <c r="B454" s="71"/>
      <c r="C454" s="72" t="s">
        <v>908</v>
      </c>
      <c r="D454" s="73" t="s">
        <v>731</v>
      </c>
      <c r="E454" s="74" t="s">
        <v>909</v>
      </c>
      <c r="F454" s="75"/>
      <c r="G454" s="74"/>
      <c r="H454" s="75">
        <v>120</v>
      </c>
      <c r="I454" s="74">
        <v>1118.4000000000001</v>
      </c>
      <c r="J454" s="75">
        <v>120</v>
      </c>
      <c r="K454" s="74">
        <v>1118.4000000000001</v>
      </c>
      <c r="L454" s="75"/>
      <c r="M454" s="74"/>
      <c r="N454" s="76"/>
      <c r="O454" s="25">
        <f>F454</f>
        <v>0</v>
      </c>
      <c r="P454" s="25">
        <f>G454</f>
        <v>0</v>
      </c>
      <c r="Q454" s="25">
        <f>H454</f>
        <v>120</v>
      </c>
      <c r="R454" s="25">
        <f>I454</f>
        <v>1118.4000000000001</v>
      </c>
      <c r="S454" s="25">
        <f>J454</f>
        <v>120</v>
      </c>
      <c r="T454" s="25">
        <f>K454</f>
        <v>1118.4000000000001</v>
      </c>
      <c r="U454" s="25">
        <f>L454</f>
        <v>0</v>
      </c>
      <c r="V454" s="25">
        <f>M454</f>
        <v>0</v>
      </c>
    </row>
    <row r="455" spans="1:23" s="26" customFormat="1" ht="63.75" x14ac:dyDescent="0.2">
      <c r="A455" s="70">
        <v>2</v>
      </c>
      <c r="B455" s="71"/>
      <c r="C455" s="72" t="s">
        <v>910</v>
      </c>
      <c r="D455" s="73" t="s">
        <v>731</v>
      </c>
      <c r="E455" s="74" t="s">
        <v>911</v>
      </c>
      <c r="F455" s="75"/>
      <c r="G455" s="74"/>
      <c r="H455" s="75">
        <v>390</v>
      </c>
      <c r="I455" s="74">
        <v>1419.6000000000001</v>
      </c>
      <c r="J455" s="75">
        <v>390</v>
      </c>
      <c r="K455" s="74">
        <v>1419.6000000000001</v>
      </c>
      <c r="L455" s="75"/>
      <c r="M455" s="74"/>
      <c r="N455" s="76"/>
      <c r="O455" s="25">
        <f>F455</f>
        <v>0</v>
      </c>
      <c r="P455" s="25">
        <f>G455</f>
        <v>0</v>
      </c>
      <c r="Q455" s="25">
        <f>H455</f>
        <v>390</v>
      </c>
      <c r="R455" s="25">
        <f>I455</f>
        <v>1419.6000000000001</v>
      </c>
      <c r="S455" s="25">
        <f>J455</f>
        <v>390</v>
      </c>
      <c r="T455" s="25">
        <f>K455</f>
        <v>1419.6000000000001</v>
      </c>
      <c r="U455" s="25">
        <f>L455</f>
        <v>0</v>
      </c>
      <c r="V455" s="25">
        <f>M455</f>
        <v>0</v>
      </c>
    </row>
    <row r="456" spans="1:23" s="26" customFormat="1" ht="76.5" x14ac:dyDescent="0.2">
      <c r="A456" s="70">
        <v>3</v>
      </c>
      <c r="B456" s="71"/>
      <c r="C456" s="72" t="s">
        <v>912</v>
      </c>
      <c r="D456" s="73" t="s">
        <v>731</v>
      </c>
      <c r="E456" s="74" t="s">
        <v>913</v>
      </c>
      <c r="F456" s="75"/>
      <c r="G456" s="74"/>
      <c r="H456" s="75">
        <v>210</v>
      </c>
      <c r="I456" s="74">
        <v>1008</v>
      </c>
      <c r="J456" s="75">
        <v>210</v>
      </c>
      <c r="K456" s="74">
        <v>1008</v>
      </c>
      <c r="L456" s="75"/>
      <c r="M456" s="74"/>
      <c r="N456" s="76"/>
      <c r="O456" s="25">
        <f>F456</f>
        <v>0</v>
      </c>
      <c r="P456" s="25">
        <f>G456</f>
        <v>0</v>
      </c>
      <c r="Q456" s="25">
        <f>H456</f>
        <v>210</v>
      </c>
      <c r="R456" s="25">
        <f>I456</f>
        <v>1008</v>
      </c>
      <c r="S456" s="25">
        <f>J456</f>
        <v>210</v>
      </c>
      <c r="T456" s="25">
        <f>K456</f>
        <v>1008</v>
      </c>
      <c r="U456" s="25">
        <f>L456</f>
        <v>0</v>
      </c>
      <c r="V456" s="25">
        <f>M456</f>
        <v>0</v>
      </c>
    </row>
    <row r="457" spans="1:23" s="17" customFormat="1" ht="13.5" customHeight="1" thickBot="1" x14ac:dyDescent="0.25">
      <c r="H457" s="17" t="s">
        <v>1057</v>
      </c>
    </row>
    <row r="458" spans="1:23" s="17" customFormat="1" ht="26.25" customHeight="1" x14ac:dyDescent="0.2">
      <c r="A458" s="95" t="s">
        <v>139</v>
      </c>
      <c r="B458" s="98" t="s">
        <v>140</v>
      </c>
      <c r="C458" s="98" t="s">
        <v>32</v>
      </c>
      <c r="D458" s="99" t="s">
        <v>141</v>
      </c>
      <c r="E458" s="98" t="s">
        <v>142</v>
      </c>
      <c r="F458" s="98" t="s">
        <v>294</v>
      </c>
      <c r="G458" s="98"/>
      <c r="H458" s="98" t="s">
        <v>295</v>
      </c>
      <c r="I458" s="98"/>
      <c r="J458" s="98"/>
      <c r="K458" s="98"/>
      <c r="L458" s="98" t="s">
        <v>296</v>
      </c>
      <c r="M458" s="98"/>
      <c r="N458" s="86" t="s">
        <v>146</v>
      </c>
    </row>
    <row r="459" spans="1:23" s="17" customFormat="1" ht="12.75" customHeight="1" x14ac:dyDescent="0.2">
      <c r="A459" s="96"/>
      <c r="B459" s="89"/>
      <c r="C459" s="89"/>
      <c r="D459" s="100"/>
      <c r="E459" s="89"/>
      <c r="F459" s="89" t="s">
        <v>147</v>
      </c>
      <c r="G459" s="89" t="s">
        <v>148</v>
      </c>
      <c r="H459" s="89" t="s">
        <v>149</v>
      </c>
      <c r="I459" s="89"/>
      <c r="J459" s="91" t="s">
        <v>150</v>
      </c>
      <c r="K459" s="92"/>
      <c r="L459" s="93" t="s">
        <v>147</v>
      </c>
      <c r="M459" s="93" t="s">
        <v>148</v>
      </c>
      <c r="N459" s="87"/>
    </row>
    <row r="460" spans="1:23" s="17" customFormat="1" ht="13.5" customHeight="1" thickBot="1" x14ac:dyDescent="0.25">
      <c r="A460" s="97"/>
      <c r="B460" s="90"/>
      <c r="C460" s="90"/>
      <c r="D460" s="101"/>
      <c r="E460" s="90"/>
      <c r="F460" s="90"/>
      <c r="G460" s="90"/>
      <c r="H460" s="19" t="s">
        <v>147</v>
      </c>
      <c r="I460" s="19" t="s">
        <v>148</v>
      </c>
      <c r="J460" s="19" t="s">
        <v>147</v>
      </c>
      <c r="K460" s="19" t="s">
        <v>148</v>
      </c>
      <c r="L460" s="94"/>
      <c r="M460" s="94"/>
      <c r="N460" s="88"/>
    </row>
    <row r="461" spans="1:23" s="26" customFormat="1" ht="76.5" x14ac:dyDescent="0.2">
      <c r="A461" s="70">
        <v>4</v>
      </c>
      <c r="B461" s="71"/>
      <c r="C461" s="72" t="s">
        <v>914</v>
      </c>
      <c r="D461" s="73" t="s">
        <v>731</v>
      </c>
      <c r="E461" s="74" t="s">
        <v>722</v>
      </c>
      <c r="F461" s="75"/>
      <c r="G461" s="74"/>
      <c r="H461" s="75">
        <v>30</v>
      </c>
      <c r="I461" s="74">
        <v>129</v>
      </c>
      <c r="J461" s="75">
        <v>30</v>
      </c>
      <c r="K461" s="74">
        <v>129</v>
      </c>
      <c r="L461" s="75"/>
      <c r="M461" s="74"/>
      <c r="N461" s="76"/>
      <c r="O461" s="25">
        <f>F461</f>
        <v>0</v>
      </c>
      <c r="P461" s="25">
        <f>G461</f>
        <v>0</v>
      </c>
      <c r="Q461" s="25">
        <f>H461</f>
        <v>30</v>
      </c>
      <c r="R461" s="25">
        <f>I461</f>
        <v>129</v>
      </c>
      <c r="S461" s="25">
        <f>J461</f>
        <v>30</v>
      </c>
      <c r="T461" s="25">
        <f>K461</f>
        <v>129</v>
      </c>
      <c r="U461" s="25">
        <f>L461</f>
        <v>0</v>
      </c>
      <c r="V461" s="25">
        <f>M461</f>
        <v>0</v>
      </c>
    </row>
    <row r="462" spans="1:23" s="26" customFormat="1" ht="77.25" thickBot="1" x14ac:dyDescent="0.25">
      <c r="A462" s="70">
        <v>5</v>
      </c>
      <c r="B462" s="71"/>
      <c r="C462" s="72" t="s">
        <v>915</v>
      </c>
      <c r="D462" s="73" t="s">
        <v>731</v>
      </c>
      <c r="E462" s="74" t="s">
        <v>916</v>
      </c>
      <c r="F462" s="75"/>
      <c r="G462" s="74"/>
      <c r="H462" s="75">
        <v>630</v>
      </c>
      <c r="I462" s="74">
        <v>3603.6000000000004</v>
      </c>
      <c r="J462" s="75">
        <v>630</v>
      </c>
      <c r="K462" s="74">
        <v>3603.6000000000004</v>
      </c>
      <c r="L462" s="75"/>
      <c r="M462" s="74"/>
      <c r="N462" s="76"/>
      <c r="O462" s="25">
        <f>F462</f>
        <v>0</v>
      </c>
      <c r="P462" s="25">
        <f>G462</f>
        <v>0</v>
      </c>
      <c r="Q462" s="25">
        <f>H462</f>
        <v>630</v>
      </c>
      <c r="R462" s="25">
        <f>I462</f>
        <v>3603.6000000000004</v>
      </c>
      <c r="S462" s="25">
        <f>J462</f>
        <v>630</v>
      </c>
      <c r="T462" s="25">
        <f>K462</f>
        <v>3603.6000000000004</v>
      </c>
      <c r="U462" s="25">
        <f>L462</f>
        <v>0</v>
      </c>
      <c r="V462" s="25">
        <f>M462</f>
        <v>0</v>
      </c>
    </row>
    <row r="463" spans="1:23" s="17" customFormat="1" ht="13.5" thickBot="1" x14ac:dyDescent="0.25">
      <c r="A463" s="27"/>
      <c r="B463" s="28" t="s">
        <v>917</v>
      </c>
      <c r="C463" s="29"/>
      <c r="D463" s="29"/>
      <c r="E463" s="30"/>
      <c r="F463" s="31">
        <f>SUM(Лист1!O452:O462)</f>
        <v>0</v>
      </c>
      <c r="G463" s="32">
        <f>SUM(Лист1!P452:P462)</f>
        <v>0</v>
      </c>
      <c r="H463" s="31">
        <f>SUM(Лист1!Q452:Q462)</f>
        <v>1380</v>
      </c>
      <c r="I463" s="32">
        <f>SUM(Лист1!R452:R462)</f>
        <v>7278.6</v>
      </c>
      <c r="J463" s="31">
        <f>SUM(Лист1!S452:S462)</f>
        <v>1380</v>
      </c>
      <c r="K463" s="32">
        <f>SUM(Лист1!T452:T462)</f>
        <v>7278.6</v>
      </c>
      <c r="L463" s="31">
        <f>SUM(Лист1!U452:U462)</f>
        <v>0</v>
      </c>
      <c r="M463" s="32">
        <f>SUM(Лист1!V452:V462)</f>
        <v>0</v>
      </c>
      <c r="N463" s="33"/>
    </row>
    <row r="464" spans="1:23" s="24" customFormat="1" ht="15" customHeight="1" thickBot="1" x14ac:dyDescent="0.25">
      <c r="A464" s="85" t="s">
        <v>918</v>
      </c>
      <c r="B464" s="21"/>
      <c r="C464" s="21"/>
      <c r="D464" s="21"/>
      <c r="E464" s="21"/>
      <c r="F464" s="22"/>
      <c r="G464" s="21"/>
      <c r="H464" s="22"/>
      <c r="I464" s="21"/>
      <c r="J464" s="22"/>
      <c r="K464" s="21"/>
      <c r="L464" s="22"/>
      <c r="M464" s="21"/>
      <c r="N464" s="23"/>
    </row>
    <row r="465" spans="1:23" s="24" customFormat="1" ht="15" hidden="1" customHeight="1" thickBot="1" x14ac:dyDescent="0.25">
      <c r="A465" s="79"/>
      <c r="B465" s="80"/>
      <c r="C465" s="80"/>
      <c r="D465" s="80"/>
      <c r="E465" s="80"/>
      <c r="F465" s="81"/>
      <c r="G465" s="80"/>
      <c r="H465" s="81"/>
      <c r="I465" s="80"/>
      <c r="J465" s="81"/>
      <c r="K465" s="80"/>
      <c r="L465" s="81"/>
      <c r="M465" s="80"/>
      <c r="N465" s="82"/>
      <c r="W465" s="24" t="s">
        <v>298</v>
      </c>
    </row>
    <row r="466" spans="1:23" s="26" customFormat="1" ht="38.25" x14ac:dyDescent="0.2">
      <c r="A466" s="70">
        <v>1</v>
      </c>
      <c r="B466" s="71"/>
      <c r="C466" s="72" t="s">
        <v>919</v>
      </c>
      <c r="D466" s="73" t="s">
        <v>731</v>
      </c>
      <c r="E466" s="74" t="s">
        <v>854</v>
      </c>
      <c r="F466" s="75">
        <v>500</v>
      </c>
      <c r="G466" s="74">
        <v>250</v>
      </c>
      <c r="H466" s="75"/>
      <c r="I466" s="74"/>
      <c r="J466" s="75"/>
      <c r="K466" s="74"/>
      <c r="L466" s="75">
        <v>500</v>
      </c>
      <c r="M466" s="74">
        <v>250</v>
      </c>
      <c r="N466" s="76"/>
      <c r="O466" s="25">
        <f>F466</f>
        <v>500</v>
      </c>
      <c r="P466" s="25">
        <f>G466</f>
        <v>250</v>
      </c>
      <c r="Q466" s="25">
        <f>H466</f>
        <v>0</v>
      </c>
      <c r="R466" s="25">
        <f>I466</f>
        <v>0</v>
      </c>
      <c r="S466" s="25">
        <f>J466</f>
        <v>0</v>
      </c>
      <c r="T466" s="25">
        <f>K466</f>
        <v>0</v>
      </c>
      <c r="U466" s="25">
        <f>L466</f>
        <v>500</v>
      </c>
      <c r="V466" s="25">
        <f>M466</f>
        <v>250</v>
      </c>
    </row>
    <row r="467" spans="1:23" s="26" customFormat="1" ht="38.25" x14ac:dyDescent="0.2">
      <c r="A467" s="70">
        <v>2</v>
      </c>
      <c r="B467" s="71"/>
      <c r="C467" s="72" t="s">
        <v>920</v>
      </c>
      <c r="D467" s="73" t="s">
        <v>731</v>
      </c>
      <c r="E467" s="74" t="s">
        <v>921</v>
      </c>
      <c r="F467" s="75">
        <v>1000</v>
      </c>
      <c r="G467" s="74">
        <v>550</v>
      </c>
      <c r="H467" s="75"/>
      <c r="I467" s="74"/>
      <c r="J467" s="75"/>
      <c r="K467" s="74"/>
      <c r="L467" s="75">
        <v>1000</v>
      </c>
      <c r="M467" s="74">
        <v>550</v>
      </c>
      <c r="N467" s="76"/>
      <c r="O467" s="25">
        <f>F467</f>
        <v>1000</v>
      </c>
      <c r="P467" s="25">
        <f>G467</f>
        <v>550</v>
      </c>
      <c r="Q467" s="25">
        <f>H467</f>
        <v>0</v>
      </c>
      <c r="R467" s="25">
        <f>I467</f>
        <v>0</v>
      </c>
      <c r="S467" s="25">
        <f>J467</f>
        <v>0</v>
      </c>
      <c r="T467" s="25">
        <f>K467</f>
        <v>0</v>
      </c>
      <c r="U467" s="25">
        <f>L467</f>
        <v>1000</v>
      </c>
      <c r="V467" s="25">
        <f>M467</f>
        <v>550</v>
      </c>
    </row>
    <row r="468" spans="1:23" s="26" customFormat="1" ht="25.5" x14ac:dyDescent="0.2">
      <c r="A468" s="70">
        <v>3</v>
      </c>
      <c r="B468" s="71"/>
      <c r="C468" s="72" t="s">
        <v>922</v>
      </c>
      <c r="D468" s="73" t="s">
        <v>731</v>
      </c>
      <c r="E468" s="74" t="s">
        <v>921</v>
      </c>
      <c r="F468" s="75">
        <v>302</v>
      </c>
      <c r="G468" s="74">
        <v>166.1</v>
      </c>
      <c r="H468" s="75"/>
      <c r="I468" s="74"/>
      <c r="J468" s="75">
        <v>13</v>
      </c>
      <c r="K468" s="74">
        <v>7.15</v>
      </c>
      <c r="L468" s="75">
        <v>289</v>
      </c>
      <c r="M468" s="74">
        <v>158.95000000000002</v>
      </c>
      <c r="N468" s="76"/>
      <c r="O468" s="25">
        <f>F468</f>
        <v>302</v>
      </c>
      <c r="P468" s="25">
        <f>G468</f>
        <v>166.1</v>
      </c>
      <c r="Q468" s="25">
        <f>H468</f>
        <v>0</v>
      </c>
      <c r="R468" s="25">
        <f>I468</f>
        <v>0</v>
      </c>
      <c r="S468" s="25">
        <f>J468</f>
        <v>13</v>
      </c>
      <c r="T468" s="25">
        <f>K468</f>
        <v>7.15</v>
      </c>
      <c r="U468" s="25">
        <f>L468</f>
        <v>289</v>
      </c>
      <c r="V468" s="25">
        <f>M468</f>
        <v>158.95000000000002</v>
      </c>
    </row>
    <row r="469" spans="1:23" s="26" customFormat="1" ht="25.5" x14ac:dyDescent="0.2">
      <c r="A469" s="70">
        <v>4</v>
      </c>
      <c r="B469" s="71"/>
      <c r="C469" s="72" t="s">
        <v>923</v>
      </c>
      <c r="D469" s="73" t="s">
        <v>731</v>
      </c>
      <c r="E469" s="74" t="s">
        <v>854</v>
      </c>
      <c r="F469" s="75">
        <v>900</v>
      </c>
      <c r="G469" s="74">
        <v>450</v>
      </c>
      <c r="H469" s="75"/>
      <c r="I469" s="74"/>
      <c r="J469" s="75"/>
      <c r="K469" s="74"/>
      <c r="L469" s="75">
        <v>900</v>
      </c>
      <c r="M469" s="74">
        <v>450</v>
      </c>
      <c r="N469" s="76"/>
      <c r="O469" s="25">
        <f>F469</f>
        <v>900</v>
      </c>
      <c r="P469" s="25">
        <f>G469</f>
        <v>450</v>
      </c>
      <c r="Q469" s="25">
        <f>H469</f>
        <v>0</v>
      </c>
      <c r="R469" s="25">
        <f>I469</f>
        <v>0</v>
      </c>
      <c r="S469" s="25">
        <f>J469</f>
        <v>0</v>
      </c>
      <c r="T469" s="25">
        <f>K469</f>
        <v>0</v>
      </c>
      <c r="U469" s="25">
        <f>L469</f>
        <v>900</v>
      </c>
      <c r="V469" s="25">
        <f>M469</f>
        <v>450</v>
      </c>
    </row>
    <row r="470" spans="1:23" s="26" customFormat="1" ht="38.25" x14ac:dyDescent="0.2">
      <c r="A470" s="70">
        <v>5</v>
      </c>
      <c r="B470" s="71"/>
      <c r="C470" s="72" t="s">
        <v>924</v>
      </c>
      <c r="D470" s="73" t="s">
        <v>731</v>
      </c>
      <c r="E470" s="74" t="s">
        <v>925</v>
      </c>
      <c r="F470" s="75">
        <v>3200</v>
      </c>
      <c r="G470" s="74">
        <v>2592</v>
      </c>
      <c r="H470" s="75"/>
      <c r="I470" s="74"/>
      <c r="J470" s="75"/>
      <c r="K470" s="74"/>
      <c r="L470" s="75">
        <v>3200</v>
      </c>
      <c r="M470" s="74">
        <v>2592</v>
      </c>
      <c r="N470" s="76"/>
      <c r="O470" s="25">
        <f>F470</f>
        <v>3200</v>
      </c>
      <c r="P470" s="25">
        <f>G470</f>
        <v>2592</v>
      </c>
      <c r="Q470" s="25">
        <f>H470</f>
        <v>0</v>
      </c>
      <c r="R470" s="25">
        <f>I470</f>
        <v>0</v>
      </c>
      <c r="S470" s="25">
        <f>J470</f>
        <v>0</v>
      </c>
      <c r="T470" s="25">
        <f>K470</f>
        <v>0</v>
      </c>
      <c r="U470" s="25">
        <f>L470</f>
        <v>3200</v>
      </c>
      <c r="V470" s="25">
        <f>M470</f>
        <v>2592</v>
      </c>
    </row>
    <row r="471" spans="1:23" s="26" customFormat="1" ht="38.25" x14ac:dyDescent="0.2">
      <c r="A471" s="70">
        <v>6</v>
      </c>
      <c r="B471" s="71"/>
      <c r="C471" s="72" t="s">
        <v>926</v>
      </c>
      <c r="D471" s="73" t="s">
        <v>731</v>
      </c>
      <c r="E471" s="74" t="s">
        <v>870</v>
      </c>
      <c r="F471" s="75">
        <v>1591</v>
      </c>
      <c r="G471" s="74">
        <v>1161.43</v>
      </c>
      <c r="H471" s="75"/>
      <c r="I471" s="74"/>
      <c r="J471" s="75">
        <v>130</v>
      </c>
      <c r="K471" s="74">
        <v>94.9</v>
      </c>
      <c r="L471" s="75">
        <v>1461</v>
      </c>
      <c r="M471" s="74">
        <v>1066.53</v>
      </c>
      <c r="N471" s="76"/>
      <c r="O471" s="25">
        <f>F471</f>
        <v>1591</v>
      </c>
      <c r="P471" s="25">
        <f>G471</f>
        <v>1161.43</v>
      </c>
      <c r="Q471" s="25">
        <f>H471</f>
        <v>0</v>
      </c>
      <c r="R471" s="25">
        <f>I471</f>
        <v>0</v>
      </c>
      <c r="S471" s="25">
        <f>J471</f>
        <v>130</v>
      </c>
      <c r="T471" s="25">
        <f>K471</f>
        <v>94.9</v>
      </c>
      <c r="U471" s="25">
        <f>L471</f>
        <v>1461</v>
      </c>
      <c r="V471" s="25">
        <f>M471</f>
        <v>1066.53</v>
      </c>
    </row>
    <row r="472" spans="1:23" s="26" customFormat="1" ht="39" thickBot="1" x14ac:dyDescent="0.25">
      <c r="A472" s="70">
        <v>7</v>
      </c>
      <c r="B472" s="71"/>
      <c r="C472" s="72" t="s">
        <v>927</v>
      </c>
      <c r="D472" s="73" t="s">
        <v>731</v>
      </c>
      <c r="E472" s="74" t="s">
        <v>928</v>
      </c>
      <c r="F472" s="75">
        <v>500</v>
      </c>
      <c r="G472" s="74">
        <v>265</v>
      </c>
      <c r="H472" s="75"/>
      <c r="I472" s="74"/>
      <c r="J472" s="75"/>
      <c r="K472" s="74"/>
      <c r="L472" s="75">
        <v>500</v>
      </c>
      <c r="M472" s="74">
        <v>265</v>
      </c>
      <c r="N472" s="76"/>
      <c r="O472" s="25">
        <f>F472</f>
        <v>500</v>
      </c>
      <c r="P472" s="25">
        <f>G472</f>
        <v>265</v>
      </c>
      <c r="Q472" s="25">
        <f>H472</f>
        <v>0</v>
      </c>
      <c r="R472" s="25">
        <f>I472</f>
        <v>0</v>
      </c>
      <c r="S472" s="25">
        <f>J472</f>
        <v>0</v>
      </c>
      <c r="T472" s="25">
        <f>K472</f>
        <v>0</v>
      </c>
      <c r="U472" s="25">
        <f>L472</f>
        <v>500</v>
      </c>
      <c r="V472" s="25">
        <f>M472</f>
        <v>265</v>
      </c>
    </row>
    <row r="473" spans="1:23" s="17" customFormat="1" ht="13.5" thickBot="1" x14ac:dyDescent="0.25">
      <c r="A473" s="27"/>
      <c r="B473" s="28" t="s">
        <v>929</v>
      </c>
      <c r="C473" s="29"/>
      <c r="D473" s="29"/>
      <c r="E473" s="30"/>
      <c r="F473" s="31">
        <f>SUM(Лист1!O464:O472)</f>
        <v>7993</v>
      </c>
      <c r="G473" s="32">
        <f>SUM(Лист1!P464:P472)</f>
        <v>5434.53</v>
      </c>
      <c r="H473" s="31">
        <f>SUM(Лист1!Q464:Q472)</f>
        <v>0</v>
      </c>
      <c r="I473" s="32">
        <f>SUM(Лист1!R464:R472)</f>
        <v>0</v>
      </c>
      <c r="J473" s="31">
        <f>SUM(Лист1!S464:S472)</f>
        <v>143</v>
      </c>
      <c r="K473" s="32">
        <f>SUM(Лист1!T464:T472)</f>
        <v>102.05000000000001</v>
      </c>
      <c r="L473" s="31">
        <f>SUM(Лист1!U464:U472)</f>
        <v>7850</v>
      </c>
      <c r="M473" s="32">
        <f>SUM(Лист1!V464:V472)</f>
        <v>5332.48</v>
      </c>
      <c r="N473" s="33"/>
    </row>
    <row r="474" spans="1:23" s="24" customFormat="1" ht="15" customHeight="1" thickBot="1" x14ac:dyDescent="0.25">
      <c r="A474" s="85" t="s">
        <v>930</v>
      </c>
      <c r="B474" s="21"/>
      <c r="C474" s="21"/>
      <c r="D474" s="21"/>
      <c r="E474" s="21"/>
      <c r="F474" s="22"/>
      <c r="G474" s="21"/>
      <c r="H474" s="22"/>
      <c r="I474" s="21"/>
      <c r="J474" s="22"/>
      <c r="K474" s="21"/>
      <c r="L474" s="22"/>
      <c r="M474" s="21"/>
      <c r="N474" s="23"/>
    </row>
    <row r="475" spans="1:23" s="24" customFormat="1" ht="15" hidden="1" customHeight="1" thickBot="1" x14ac:dyDescent="0.25">
      <c r="A475" s="79"/>
      <c r="B475" s="80"/>
      <c r="C475" s="80"/>
      <c r="D475" s="80"/>
      <c r="E475" s="80"/>
      <c r="F475" s="81"/>
      <c r="G475" s="80"/>
      <c r="H475" s="81"/>
      <c r="I475" s="80"/>
      <c r="J475" s="81"/>
      <c r="K475" s="80"/>
      <c r="L475" s="81"/>
      <c r="M475" s="80"/>
      <c r="N475" s="82"/>
      <c r="W475" s="24" t="s">
        <v>298</v>
      </c>
    </row>
    <row r="476" spans="1:23" s="26" customFormat="1" ht="51" x14ac:dyDescent="0.2">
      <c r="A476" s="70">
        <v>1</v>
      </c>
      <c r="B476" s="71"/>
      <c r="C476" s="72" t="s">
        <v>931</v>
      </c>
      <c r="D476" s="73" t="s">
        <v>806</v>
      </c>
      <c r="E476" s="74" t="s">
        <v>874</v>
      </c>
      <c r="F476" s="75">
        <v>42350</v>
      </c>
      <c r="G476" s="74">
        <v>17083.990000000002</v>
      </c>
      <c r="H476" s="75"/>
      <c r="I476" s="74"/>
      <c r="J476" s="75"/>
      <c r="K476" s="74"/>
      <c r="L476" s="75">
        <v>42350</v>
      </c>
      <c r="M476" s="74">
        <v>17083.990000000002</v>
      </c>
      <c r="N476" s="76"/>
      <c r="O476" s="25">
        <f>F476</f>
        <v>42350</v>
      </c>
      <c r="P476" s="25">
        <f>G476</f>
        <v>17083.990000000002</v>
      </c>
      <c r="Q476" s="25">
        <f>H476</f>
        <v>0</v>
      </c>
      <c r="R476" s="25">
        <f>I476</f>
        <v>0</v>
      </c>
      <c r="S476" s="25">
        <f>J476</f>
        <v>0</v>
      </c>
      <c r="T476" s="25">
        <f>K476</f>
        <v>0</v>
      </c>
      <c r="U476" s="25">
        <f>L476</f>
        <v>42350</v>
      </c>
      <c r="V476" s="25">
        <f>M476</f>
        <v>17083.990000000002</v>
      </c>
    </row>
    <row r="477" spans="1:23" s="17" customFormat="1" ht="13.5" customHeight="1" thickBot="1" x14ac:dyDescent="0.25">
      <c r="H477" s="17" t="s">
        <v>1058</v>
      </c>
    </row>
    <row r="478" spans="1:23" s="17" customFormat="1" ht="26.25" customHeight="1" x14ac:dyDescent="0.2">
      <c r="A478" s="95" t="s">
        <v>139</v>
      </c>
      <c r="B478" s="98" t="s">
        <v>140</v>
      </c>
      <c r="C478" s="98" t="s">
        <v>32</v>
      </c>
      <c r="D478" s="99" t="s">
        <v>141</v>
      </c>
      <c r="E478" s="98" t="s">
        <v>142</v>
      </c>
      <c r="F478" s="98" t="s">
        <v>294</v>
      </c>
      <c r="G478" s="98"/>
      <c r="H478" s="98" t="s">
        <v>295</v>
      </c>
      <c r="I478" s="98"/>
      <c r="J478" s="98"/>
      <c r="K478" s="98"/>
      <c r="L478" s="98" t="s">
        <v>296</v>
      </c>
      <c r="M478" s="98"/>
      <c r="N478" s="86" t="s">
        <v>146</v>
      </c>
    </row>
    <row r="479" spans="1:23" s="17" customFormat="1" ht="12.75" customHeight="1" x14ac:dyDescent="0.2">
      <c r="A479" s="96"/>
      <c r="B479" s="89"/>
      <c r="C479" s="89"/>
      <c r="D479" s="100"/>
      <c r="E479" s="89"/>
      <c r="F479" s="89" t="s">
        <v>147</v>
      </c>
      <c r="G479" s="89" t="s">
        <v>148</v>
      </c>
      <c r="H479" s="89" t="s">
        <v>149</v>
      </c>
      <c r="I479" s="89"/>
      <c r="J479" s="91" t="s">
        <v>150</v>
      </c>
      <c r="K479" s="92"/>
      <c r="L479" s="93" t="s">
        <v>147</v>
      </c>
      <c r="M479" s="93" t="s">
        <v>148</v>
      </c>
      <c r="N479" s="87"/>
    </row>
    <row r="480" spans="1:23" s="17" customFormat="1" ht="13.5" customHeight="1" thickBot="1" x14ac:dyDescent="0.25">
      <c r="A480" s="97"/>
      <c r="B480" s="90"/>
      <c r="C480" s="90"/>
      <c r="D480" s="101"/>
      <c r="E480" s="90"/>
      <c r="F480" s="90"/>
      <c r="G480" s="90"/>
      <c r="H480" s="19" t="s">
        <v>147</v>
      </c>
      <c r="I480" s="19" t="s">
        <v>148</v>
      </c>
      <c r="J480" s="19" t="s">
        <v>147</v>
      </c>
      <c r="K480" s="19" t="s">
        <v>148</v>
      </c>
      <c r="L480" s="94"/>
      <c r="M480" s="94"/>
      <c r="N480" s="88"/>
    </row>
    <row r="481" spans="1:22" s="26" customFormat="1" ht="51" x14ac:dyDescent="0.2">
      <c r="A481" s="70">
        <v>2</v>
      </c>
      <c r="B481" s="71"/>
      <c r="C481" s="72" t="s">
        <v>932</v>
      </c>
      <c r="D481" s="73" t="s">
        <v>806</v>
      </c>
      <c r="E481" s="74" t="s">
        <v>874</v>
      </c>
      <c r="F481" s="75">
        <v>88850</v>
      </c>
      <c r="G481" s="74">
        <v>35842.090000000004</v>
      </c>
      <c r="H481" s="75"/>
      <c r="I481" s="74"/>
      <c r="J481" s="75"/>
      <c r="K481" s="74"/>
      <c r="L481" s="75">
        <v>88850</v>
      </c>
      <c r="M481" s="74">
        <v>35842.090000000004</v>
      </c>
      <c r="N481" s="76"/>
      <c r="O481" s="25">
        <f>F481</f>
        <v>88850</v>
      </c>
      <c r="P481" s="25">
        <f>G481</f>
        <v>35842.090000000004</v>
      </c>
      <c r="Q481" s="25">
        <f>H481</f>
        <v>0</v>
      </c>
      <c r="R481" s="25">
        <f>I481</f>
        <v>0</v>
      </c>
      <c r="S481" s="25">
        <f>J481</f>
        <v>0</v>
      </c>
      <c r="T481" s="25">
        <f>K481</f>
        <v>0</v>
      </c>
      <c r="U481" s="25">
        <f>L481</f>
        <v>88850</v>
      </c>
      <c r="V481" s="25">
        <f>M481</f>
        <v>35842.090000000004</v>
      </c>
    </row>
    <row r="482" spans="1:22" s="26" customFormat="1" ht="89.25" x14ac:dyDescent="0.2">
      <c r="A482" s="70">
        <v>3</v>
      </c>
      <c r="B482" s="71"/>
      <c r="C482" s="72" t="s">
        <v>933</v>
      </c>
      <c r="D482" s="73" t="s">
        <v>806</v>
      </c>
      <c r="E482" s="74" t="s">
        <v>934</v>
      </c>
      <c r="F482" s="75">
        <v>209100</v>
      </c>
      <c r="G482" s="74">
        <v>48385.740000000005</v>
      </c>
      <c r="H482" s="75"/>
      <c r="I482" s="74"/>
      <c r="J482" s="75"/>
      <c r="K482" s="74"/>
      <c r="L482" s="75">
        <v>209100</v>
      </c>
      <c r="M482" s="74">
        <v>48385.740000000005</v>
      </c>
      <c r="N482" s="76"/>
      <c r="O482" s="25">
        <f>F482</f>
        <v>209100</v>
      </c>
      <c r="P482" s="25">
        <f>G482</f>
        <v>48385.740000000005</v>
      </c>
      <c r="Q482" s="25">
        <f>H482</f>
        <v>0</v>
      </c>
      <c r="R482" s="25">
        <f>I482</f>
        <v>0</v>
      </c>
      <c r="S482" s="25">
        <f>J482</f>
        <v>0</v>
      </c>
      <c r="T482" s="25">
        <f>K482</f>
        <v>0</v>
      </c>
      <c r="U482" s="25">
        <f>L482</f>
        <v>209100</v>
      </c>
      <c r="V482" s="25">
        <f>M482</f>
        <v>48385.740000000005</v>
      </c>
    </row>
    <row r="483" spans="1:22" s="26" customFormat="1" ht="89.25" x14ac:dyDescent="0.2">
      <c r="A483" s="70">
        <v>4</v>
      </c>
      <c r="B483" s="71"/>
      <c r="C483" s="72" t="s">
        <v>935</v>
      </c>
      <c r="D483" s="73" t="s">
        <v>806</v>
      </c>
      <c r="E483" s="74" t="s">
        <v>934</v>
      </c>
      <c r="F483" s="75">
        <v>450334</v>
      </c>
      <c r="G483" s="74">
        <v>104207.29000000001</v>
      </c>
      <c r="H483" s="75"/>
      <c r="I483" s="74"/>
      <c r="J483" s="75">
        <v>13500</v>
      </c>
      <c r="K483" s="74">
        <v>3123.9</v>
      </c>
      <c r="L483" s="75">
        <v>436834</v>
      </c>
      <c r="M483" s="74">
        <v>101083.39</v>
      </c>
      <c r="N483" s="76"/>
      <c r="O483" s="25">
        <f>F483</f>
        <v>450334</v>
      </c>
      <c r="P483" s="25">
        <f>G483</f>
        <v>104207.29000000001</v>
      </c>
      <c r="Q483" s="25">
        <f>H483</f>
        <v>0</v>
      </c>
      <c r="R483" s="25">
        <f>I483</f>
        <v>0</v>
      </c>
      <c r="S483" s="25">
        <f>J483</f>
        <v>13500</v>
      </c>
      <c r="T483" s="25">
        <f>K483</f>
        <v>3123.9</v>
      </c>
      <c r="U483" s="25">
        <f>L483</f>
        <v>436834</v>
      </c>
      <c r="V483" s="25">
        <f>M483</f>
        <v>101083.39</v>
      </c>
    </row>
    <row r="484" spans="1:22" s="26" customFormat="1" ht="63.75" x14ac:dyDescent="0.2">
      <c r="A484" s="70">
        <v>5</v>
      </c>
      <c r="B484" s="71"/>
      <c r="C484" s="72" t="s">
        <v>936</v>
      </c>
      <c r="D484" s="73" t="s">
        <v>806</v>
      </c>
      <c r="E484" s="74" t="s">
        <v>937</v>
      </c>
      <c r="F484" s="75">
        <v>44980</v>
      </c>
      <c r="G484" s="74">
        <v>18801.64</v>
      </c>
      <c r="H484" s="75"/>
      <c r="I484" s="74"/>
      <c r="J484" s="75">
        <v>1650</v>
      </c>
      <c r="K484" s="74">
        <v>689.7</v>
      </c>
      <c r="L484" s="75">
        <v>43330</v>
      </c>
      <c r="M484" s="74">
        <v>18111.940000000002</v>
      </c>
      <c r="N484" s="76"/>
      <c r="O484" s="25">
        <f>F484</f>
        <v>44980</v>
      </c>
      <c r="P484" s="25">
        <f>G484</f>
        <v>18801.64</v>
      </c>
      <c r="Q484" s="25">
        <f>H484</f>
        <v>0</v>
      </c>
      <c r="R484" s="25">
        <f>I484</f>
        <v>0</v>
      </c>
      <c r="S484" s="25">
        <f>J484</f>
        <v>1650</v>
      </c>
      <c r="T484" s="25">
        <f>K484</f>
        <v>689.7</v>
      </c>
      <c r="U484" s="25">
        <f>L484</f>
        <v>43330</v>
      </c>
      <c r="V484" s="25">
        <f>M484</f>
        <v>18111.940000000002</v>
      </c>
    </row>
    <row r="485" spans="1:22" s="26" customFormat="1" ht="76.5" x14ac:dyDescent="0.2">
      <c r="A485" s="70">
        <v>6</v>
      </c>
      <c r="B485" s="71"/>
      <c r="C485" s="72" t="s">
        <v>938</v>
      </c>
      <c r="D485" s="73" t="s">
        <v>806</v>
      </c>
      <c r="E485" s="74" t="s">
        <v>874</v>
      </c>
      <c r="F485" s="75">
        <v>73700</v>
      </c>
      <c r="G485" s="74">
        <v>29730.58</v>
      </c>
      <c r="H485" s="75"/>
      <c r="I485" s="74"/>
      <c r="J485" s="75"/>
      <c r="K485" s="74"/>
      <c r="L485" s="75">
        <v>73700</v>
      </c>
      <c r="M485" s="74">
        <v>29730.58</v>
      </c>
      <c r="N485" s="76"/>
      <c r="O485" s="25">
        <f>F485</f>
        <v>73700</v>
      </c>
      <c r="P485" s="25">
        <f>G485</f>
        <v>29730.58</v>
      </c>
      <c r="Q485" s="25">
        <f>H485</f>
        <v>0</v>
      </c>
      <c r="R485" s="25">
        <f>I485</f>
        <v>0</v>
      </c>
      <c r="S485" s="25">
        <f>J485</f>
        <v>0</v>
      </c>
      <c r="T485" s="25">
        <f>K485</f>
        <v>0</v>
      </c>
      <c r="U485" s="25">
        <f>L485</f>
        <v>73700</v>
      </c>
      <c r="V485" s="25">
        <f>M485</f>
        <v>29730.58</v>
      </c>
    </row>
    <row r="486" spans="1:22" s="26" customFormat="1" ht="76.5" x14ac:dyDescent="0.2">
      <c r="A486" s="70">
        <v>7</v>
      </c>
      <c r="B486" s="71"/>
      <c r="C486" s="72" t="s">
        <v>939</v>
      </c>
      <c r="D486" s="73" t="s">
        <v>806</v>
      </c>
      <c r="E486" s="74" t="s">
        <v>874</v>
      </c>
      <c r="F486" s="75">
        <v>42000</v>
      </c>
      <c r="G486" s="74">
        <v>16942.8</v>
      </c>
      <c r="H486" s="75"/>
      <c r="I486" s="74"/>
      <c r="J486" s="75"/>
      <c r="K486" s="74"/>
      <c r="L486" s="75">
        <v>42000</v>
      </c>
      <c r="M486" s="74">
        <v>16942.8</v>
      </c>
      <c r="N486" s="76"/>
      <c r="O486" s="25">
        <f>F486</f>
        <v>42000</v>
      </c>
      <c r="P486" s="25">
        <f>G486</f>
        <v>16942.8</v>
      </c>
      <c r="Q486" s="25">
        <f>H486</f>
        <v>0</v>
      </c>
      <c r="R486" s="25">
        <f>I486</f>
        <v>0</v>
      </c>
      <c r="S486" s="25">
        <f>J486</f>
        <v>0</v>
      </c>
      <c r="T486" s="25">
        <f>K486</f>
        <v>0</v>
      </c>
      <c r="U486" s="25">
        <f>L486</f>
        <v>42000</v>
      </c>
      <c r="V486" s="25">
        <f>M486</f>
        <v>16942.8</v>
      </c>
    </row>
    <row r="487" spans="1:22" s="17" customFormat="1" ht="13.5" customHeight="1" thickBot="1" x14ac:dyDescent="0.25">
      <c r="H487" s="17" t="s">
        <v>1059</v>
      </c>
    </row>
    <row r="488" spans="1:22" s="17" customFormat="1" ht="26.25" customHeight="1" x14ac:dyDescent="0.2">
      <c r="A488" s="95" t="s">
        <v>139</v>
      </c>
      <c r="B488" s="98" t="s">
        <v>140</v>
      </c>
      <c r="C488" s="98" t="s">
        <v>32</v>
      </c>
      <c r="D488" s="99" t="s">
        <v>141</v>
      </c>
      <c r="E488" s="98" t="s">
        <v>142</v>
      </c>
      <c r="F488" s="98" t="s">
        <v>294</v>
      </c>
      <c r="G488" s="98"/>
      <c r="H488" s="98" t="s">
        <v>295</v>
      </c>
      <c r="I488" s="98"/>
      <c r="J488" s="98"/>
      <c r="K488" s="98"/>
      <c r="L488" s="98" t="s">
        <v>296</v>
      </c>
      <c r="M488" s="98"/>
      <c r="N488" s="86" t="s">
        <v>146</v>
      </c>
    </row>
    <row r="489" spans="1:22" s="17" customFormat="1" ht="12.75" customHeight="1" x14ac:dyDescent="0.2">
      <c r="A489" s="96"/>
      <c r="B489" s="89"/>
      <c r="C489" s="89"/>
      <c r="D489" s="100"/>
      <c r="E489" s="89"/>
      <c r="F489" s="89" t="s">
        <v>147</v>
      </c>
      <c r="G489" s="89" t="s">
        <v>148</v>
      </c>
      <c r="H489" s="89" t="s">
        <v>149</v>
      </c>
      <c r="I489" s="89"/>
      <c r="J489" s="91" t="s">
        <v>150</v>
      </c>
      <c r="K489" s="92"/>
      <c r="L489" s="93" t="s">
        <v>147</v>
      </c>
      <c r="M489" s="93" t="s">
        <v>148</v>
      </c>
      <c r="N489" s="87"/>
    </row>
    <row r="490" spans="1:22" s="17" customFormat="1" ht="13.5" customHeight="1" thickBot="1" x14ac:dyDescent="0.25">
      <c r="A490" s="97"/>
      <c r="B490" s="90"/>
      <c r="C490" s="90"/>
      <c r="D490" s="101"/>
      <c r="E490" s="90"/>
      <c r="F490" s="90"/>
      <c r="G490" s="90"/>
      <c r="H490" s="19" t="s">
        <v>147</v>
      </c>
      <c r="I490" s="19" t="s">
        <v>148</v>
      </c>
      <c r="J490" s="19" t="s">
        <v>147</v>
      </c>
      <c r="K490" s="19" t="s">
        <v>148</v>
      </c>
      <c r="L490" s="94"/>
      <c r="M490" s="94"/>
      <c r="N490" s="88"/>
    </row>
    <row r="491" spans="1:22" s="26" customFormat="1" ht="76.5" x14ac:dyDescent="0.2">
      <c r="A491" s="70">
        <v>8</v>
      </c>
      <c r="B491" s="71"/>
      <c r="C491" s="72" t="s">
        <v>940</v>
      </c>
      <c r="D491" s="73" t="s">
        <v>806</v>
      </c>
      <c r="E491" s="74" t="s">
        <v>874</v>
      </c>
      <c r="F491" s="75">
        <v>29100</v>
      </c>
      <c r="G491" s="74">
        <v>11738.94</v>
      </c>
      <c r="H491" s="75"/>
      <c r="I491" s="74"/>
      <c r="J491" s="75"/>
      <c r="K491" s="74"/>
      <c r="L491" s="75">
        <v>29100</v>
      </c>
      <c r="M491" s="74">
        <v>11738.94</v>
      </c>
      <c r="N491" s="76"/>
      <c r="O491" s="25">
        <f>F491</f>
        <v>29100</v>
      </c>
      <c r="P491" s="25">
        <f>G491</f>
        <v>11738.94</v>
      </c>
      <c r="Q491" s="25">
        <f>H491</f>
        <v>0</v>
      </c>
      <c r="R491" s="25">
        <f>I491</f>
        <v>0</v>
      </c>
      <c r="S491" s="25">
        <f>J491</f>
        <v>0</v>
      </c>
      <c r="T491" s="25">
        <f>K491</f>
        <v>0</v>
      </c>
      <c r="U491" s="25">
        <f>L491</f>
        <v>29100</v>
      </c>
      <c r="V491" s="25">
        <f>M491</f>
        <v>11738.94</v>
      </c>
    </row>
    <row r="492" spans="1:22" s="26" customFormat="1" ht="89.25" x14ac:dyDescent="0.2">
      <c r="A492" s="70">
        <v>9</v>
      </c>
      <c r="B492" s="71"/>
      <c r="C492" s="72" t="s">
        <v>941</v>
      </c>
      <c r="D492" s="73" t="s">
        <v>595</v>
      </c>
      <c r="E492" s="74" t="s">
        <v>942</v>
      </c>
      <c r="F492" s="75">
        <v>391</v>
      </c>
      <c r="G492" s="74">
        <v>881.7</v>
      </c>
      <c r="H492" s="75"/>
      <c r="I492" s="74"/>
      <c r="J492" s="75">
        <v>230</v>
      </c>
      <c r="K492" s="74">
        <v>518.65</v>
      </c>
      <c r="L492" s="75">
        <v>161</v>
      </c>
      <c r="M492" s="74">
        <v>363.05</v>
      </c>
      <c r="N492" s="76"/>
      <c r="O492" s="25">
        <f>F492</f>
        <v>391</v>
      </c>
      <c r="P492" s="25">
        <f>G492</f>
        <v>881.7</v>
      </c>
      <c r="Q492" s="25">
        <f>H492</f>
        <v>0</v>
      </c>
      <c r="R492" s="25">
        <f>I492</f>
        <v>0</v>
      </c>
      <c r="S492" s="25">
        <f>J492</f>
        <v>230</v>
      </c>
      <c r="T492" s="25">
        <f>K492</f>
        <v>518.65</v>
      </c>
      <c r="U492" s="25">
        <f>L492</f>
        <v>161</v>
      </c>
      <c r="V492" s="25">
        <f>M492</f>
        <v>363.05</v>
      </c>
    </row>
    <row r="493" spans="1:22" s="26" customFormat="1" ht="76.5" x14ac:dyDescent="0.2">
      <c r="A493" s="70">
        <v>10</v>
      </c>
      <c r="B493" s="71"/>
      <c r="C493" s="72" t="s">
        <v>943</v>
      </c>
      <c r="D493" s="73" t="s">
        <v>310</v>
      </c>
      <c r="E493" s="74" t="s">
        <v>944</v>
      </c>
      <c r="F493" s="75">
        <v>1437</v>
      </c>
      <c r="G493" s="74">
        <v>137290.98000000001</v>
      </c>
      <c r="H493" s="75"/>
      <c r="I493" s="74"/>
      <c r="J493" s="75">
        <v>79</v>
      </c>
      <c r="K493" s="74">
        <v>7547.6600000000008</v>
      </c>
      <c r="L493" s="75">
        <v>1358</v>
      </c>
      <c r="M493" s="74">
        <v>129743.32</v>
      </c>
      <c r="N493" s="76"/>
      <c r="O493" s="25">
        <f>F493</f>
        <v>1437</v>
      </c>
      <c r="P493" s="25">
        <f>G493</f>
        <v>137290.98000000001</v>
      </c>
      <c r="Q493" s="25">
        <f>H493</f>
        <v>0</v>
      </c>
      <c r="R493" s="25">
        <f>I493</f>
        <v>0</v>
      </c>
      <c r="S493" s="25">
        <f>J493</f>
        <v>79</v>
      </c>
      <c r="T493" s="25">
        <f>K493</f>
        <v>7547.6600000000008</v>
      </c>
      <c r="U493" s="25">
        <f>L493</f>
        <v>1358</v>
      </c>
      <c r="V493" s="25">
        <f>M493</f>
        <v>129743.32</v>
      </c>
    </row>
    <row r="494" spans="1:22" s="26" customFormat="1" ht="114.75" x14ac:dyDescent="0.2">
      <c r="A494" s="70">
        <v>11</v>
      </c>
      <c r="B494" s="71"/>
      <c r="C494" s="72" t="s">
        <v>945</v>
      </c>
      <c r="D494" s="73" t="s">
        <v>324</v>
      </c>
      <c r="E494" s="74" t="s">
        <v>946</v>
      </c>
      <c r="F494" s="75">
        <v>9210</v>
      </c>
      <c r="G494" s="74">
        <v>928966.65</v>
      </c>
      <c r="H494" s="75"/>
      <c r="I494" s="74"/>
      <c r="J494" s="75">
        <v>3676</v>
      </c>
      <c r="K494" s="74">
        <v>370779.74</v>
      </c>
      <c r="L494" s="75">
        <v>5534</v>
      </c>
      <c r="M494" s="74">
        <v>558186.91</v>
      </c>
      <c r="N494" s="76"/>
      <c r="O494" s="25">
        <f>F494</f>
        <v>9210</v>
      </c>
      <c r="P494" s="25">
        <f>G494</f>
        <v>928966.65</v>
      </c>
      <c r="Q494" s="25">
        <f>H494</f>
        <v>0</v>
      </c>
      <c r="R494" s="25">
        <f>I494</f>
        <v>0</v>
      </c>
      <c r="S494" s="25">
        <f>J494</f>
        <v>3676</v>
      </c>
      <c r="T494" s="25">
        <f>K494</f>
        <v>370779.74</v>
      </c>
      <c r="U494" s="25">
        <f>L494</f>
        <v>5534</v>
      </c>
      <c r="V494" s="25">
        <f>M494</f>
        <v>558186.91</v>
      </c>
    </row>
    <row r="495" spans="1:22" s="26" customFormat="1" ht="89.25" x14ac:dyDescent="0.2">
      <c r="A495" s="70">
        <v>12</v>
      </c>
      <c r="B495" s="71"/>
      <c r="C495" s="72" t="s">
        <v>947</v>
      </c>
      <c r="D495" s="73" t="s">
        <v>310</v>
      </c>
      <c r="E495" s="74" t="s">
        <v>948</v>
      </c>
      <c r="F495" s="75">
        <v>891</v>
      </c>
      <c r="G495" s="74">
        <v>67136.850000000006</v>
      </c>
      <c r="H495" s="75"/>
      <c r="I495" s="74"/>
      <c r="J495" s="75">
        <v>40</v>
      </c>
      <c r="K495" s="74">
        <v>3014</v>
      </c>
      <c r="L495" s="75">
        <v>851</v>
      </c>
      <c r="M495" s="74">
        <v>64122.850000000006</v>
      </c>
      <c r="N495" s="76"/>
      <c r="O495" s="25">
        <f>F495</f>
        <v>891</v>
      </c>
      <c r="P495" s="25">
        <f>G495</f>
        <v>67136.850000000006</v>
      </c>
      <c r="Q495" s="25">
        <f>H495</f>
        <v>0</v>
      </c>
      <c r="R495" s="25">
        <f>I495</f>
        <v>0</v>
      </c>
      <c r="S495" s="25">
        <f>J495</f>
        <v>40</v>
      </c>
      <c r="T495" s="25">
        <f>K495</f>
        <v>3014</v>
      </c>
      <c r="U495" s="25">
        <f>L495</f>
        <v>851</v>
      </c>
      <c r="V495" s="25">
        <f>M495</f>
        <v>64122.850000000006</v>
      </c>
    </row>
    <row r="496" spans="1:22" s="17" customFormat="1" ht="13.5" customHeight="1" thickBot="1" x14ac:dyDescent="0.25">
      <c r="H496" s="17" t="s">
        <v>1060</v>
      </c>
    </row>
    <row r="497" spans="1:22" s="17" customFormat="1" ht="26.25" customHeight="1" x14ac:dyDescent="0.2">
      <c r="A497" s="95" t="s">
        <v>139</v>
      </c>
      <c r="B497" s="98" t="s">
        <v>140</v>
      </c>
      <c r="C497" s="98" t="s">
        <v>32</v>
      </c>
      <c r="D497" s="99" t="s">
        <v>141</v>
      </c>
      <c r="E497" s="98" t="s">
        <v>142</v>
      </c>
      <c r="F497" s="98" t="s">
        <v>294</v>
      </c>
      <c r="G497" s="98"/>
      <c r="H497" s="98" t="s">
        <v>295</v>
      </c>
      <c r="I497" s="98"/>
      <c r="J497" s="98"/>
      <c r="K497" s="98"/>
      <c r="L497" s="98" t="s">
        <v>296</v>
      </c>
      <c r="M497" s="98"/>
      <c r="N497" s="86" t="s">
        <v>146</v>
      </c>
    </row>
    <row r="498" spans="1:22" s="17" customFormat="1" ht="12.75" customHeight="1" x14ac:dyDescent="0.2">
      <c r="A498" s="96"/>
      <c r="B498" s="89"/>
      <c r="C498" s="89"/>
      <c r="D498" s="100"/>
      <c r="E498" s="89"/>
      <c r="F498" s="89" t="s">
        <v>147</v>
      </c>
      <c r="G498" s="89" t="s">
        <v>148</v>
      </c>
      <c r="H498" s="89" t="s">
        <v>149</v>
      </c>
      <c r="I498" s="89"/>
      <c r="J498" s="91" t="s">
        <v>150</v>
      </c>
      <c r="K498" s="92"/>
      <c r="L498" s="93" t="s">
        <v>147</v>
      </c>
      <c r="M498" s="93" t="s">
        <v>148</v>
      </c>
      <c r="N498" s="87"/>
    </row>
    <row r="499" spans="1:22" s="17" customFormat="1" ht="13.5" customHeight="1" thickBot="1" x14ac:dyDescent="0.25">
      <c r="A499" s="97"/>
      <c r="B499" s="90"/>
      <c r="C499" s="90"/>
      <c r="D499" s="101"/>
      <c r="E499" s="90"/>
      <c r="F499" s="90"/>
      <c r="G499" s="90"/>
      <c r="H499" s="19" t="s">
        <v>147</v>
      </c>
      <c r="I499" s="19" t="s">
        <v>148</v>
      </c>
      <c r="J499" s="19" t="s">
        <v>147</v>
      </c>
      <c r="K499" s="19" t="s">
        <v>148</v>
      </c>
      <c r="L499" s="94"/>
      <c r="M499" s="94"/>
      <c r="N499" s="88"/>
    </row>
    <row r="500" spans="1:22" s="26" customFormat="1" ht="102" x14ac:dyDescent="0.2">
      <c r="A500" s="70">
        <v>13</v>
      </c>
      <c r="B500" s="71"/>
      <c r="C500" s="72" t="s">
        <v>949</v>
      </c>
      <c r="D500" s="73" t="s">
        <v>731</v>
      </c>
      <c r="E500" s="74" t="s">
        <v>950</v>
      </c>
      <c r="F500" s="75">
        <v>2980</v>
      </c>
      <c r="G500" s="74">
        <v>79172.639999999999</v>
      </c>
      <c r="H500" s="75"/>
      <c r="I500" s="74"/>
      <c r="J500" s="75"/>
      <c r="K500" s="74"/>
      <c r="L500" s="75">
        <v>2980</v>
      </c>
      <c r="M500" s="74">
        <v>79172.639999999999</v>
      </c>
      <c r="N500" s="76"/>
      <c r="O500" s="25">
        <f>F500</f>
        <v>2980</v>
      </c>
      <c r="P500" s="25">
        <f>G500</f>
        <v>79172.639999999999</v>
      </c>
      <c r="Q500" s="25">
        <f>H500</f>
        <v>0</v>
      </c>
      <c r="R500" s="25">
        <f>I500</f>
        <v>0</v>
      </c>
      <c r="S500" s="25">
        <f>J500</f>
        <v>0</v>
      </c>
      <c r="T500" s="25">
        <f>K500</f>
        <v>0</v>
      </c>
      <c r="U500" s="25">
        <f>L500</f>
        <v>2980</v>
      </c>
      <c r="V500" s="25">
        <f>M500</f>
        <v>79172.639999999999</v>
      </c>
    </row>
    <row r="501" spans="1:22" s="26" customFormat="1" ht="76.5" x14ac:dyDescent="0.2">
      <c r="A501" s="70">
        <v>14</v>
      </c>
      <c r="B501" s="71"/>
      <c r="C501" s="72" t="s">
        <v>951</v>
      </c>
      <c r="D501" s="73" t="s">
        <v>806</v>
      </c>
      <c r="E501" s="74" t="s">
        <v>952</v>
      </c>
      <c r="F501" s="75">
        <v>4998</v>
      </c>
      <c r="G501" s="74">
        <v>14826.210000000001</v>
      </c>
      <c r="H501" s="75"/>
      <c r="I501" s="74"/>
      <c r="J501" s="75">
        <v>1071</v>
      </c>
      <c r="K501" s="74">
        <v>3177.02</v>
      </c>
      <c r="L501" s="75">
        <v>3927</v>
      </c>
      <c r="M501" s="74">
        <v>11649.19</v>
      </c>
      <c r="N501" s="76"/>
      <c r="O501" s="25">
        <f>F501</f>
        <v>4998</v>
      </c>
      <c r="P501" s="25">
        <f>G501</f>
        <v>14826.210000000001</v>
      </c>
      <c r="Q501" s="25">
        <f>H501</f>
        <v>0</v>
      </c>
      <c r="R501" s="25">
        <f>I501</f>
        <v>0</v>
      </c>
      <c r="S501" s="25">
        <f>J501</f>
        <v>1071</v>
      </c>
      <c r="T501" s="25">
        <f>K501</f>
        <v>3177.02</v>
      </c>
      <c r="U501" s="25">
        <f>L501</f>
        <v>3927</v>
      </c>
      <c r="V501" s="25">
        <f>M501</f>
        <v>11649.19</v>
      </c>
    </row>
    <row r="502" spans="1:22" s="26" customFormat="1" ht="76.5" x14ac:dyDescent="0.2">
      <c r="A502" s="70">
        <v>15</v>
      </c>
      <c r="B502" s="71"/>
      <c r="C502" s="72" t="s">
        <v>953</v>
      </c>
      <c r="D502" s="73" t="s">
        <v>806</v>
      </c>
      <c r="E502" s="74" t="s">
        <v>952</v>
      </c>
      <c r="F502" s="75">
        <v>1268</v>
      </c>
      <c r="G502" s="74">
        <v>3761.6600000000003</v>
      </c>
      <c r="H502" s="75"/>
      <c r="I502" s="74"/>
      <c r="J502" s="75">
        <v>1268</v>
      </c>
      <c r="K502" s="74">
        <v>3761.6600000000003</v>
      </c>
      <c r="L502" s="75"/>
      <c r="M502" s="74"/>
      <c r="N502" s="76"/>
      <c r="O502" s="25">
        <f>F502</f>
        <v>1268</v>
      </c>
      <c r="P502" s="25">
        <f>G502</f>
        <v>3761.6600000000003</v>
      </c>
      <c r="Q502" s="25">
        <f>H502</f>
        <v>0</v>
      </c>
      <c r="R502" s="25">
        <f>I502</f>
        <v>0</v>
      </c>
      <c r="S502" s="25">
        <f>J502</f>
        <v>1268</v>
      </c>
      <c r="T502" s="25">
        <f>K502</f>
        <v>3761.6600000000003</v>
      </c>
      <c r="U502" s="25">
        <f>L502</f>
        <v>0</v>
      </c>
      <c r="V502" s="25">
        <f>M502</f>
        <v>0</v>
      </c>
    </row>
    <row r="503" spans="1:22" s="26" customFormat="1" ht="153" x14ac:dyDescent="0.2">
      <c r="A503" s="70">
        <v>16</v>
      </c>
      <c r="B503" s="71"/>
      <c r="C503" s="72" t="s">
        <v>954</v>
      </c>
      <c r="D503" s="73" t="s">
        <v>324</v>
      </c>
      <c r="E503" s="74" t="s">
        <v>955</v>
      </c>
      <c r="F503" s="75">
        <v>120</v>
      </c>
      <c r="G503" s="74">
        <v>2634</v>
      </c>
      <c r="H503" s="75"/>
      <c r="I503" s="74"/>
      <c r="J503" s="75"/>
      <c r="K503" s="74"/>
      <c r="L503" s="75">
        <v>120</v>
      </c>
      <c r="M503" s="74">
        <v>2634</v>
      </c>
      <c r="N503" s="76"/>
      <c r="O503" s="25">
        <f>F503</f>
        <v>120</v>
      </c>
      <c r="P503" s="25">
        <f>G503</f>
        <v>2634</v>
      </c>
      <c r="Q503" s="25">
        <f>H503</f>
        <v>0</v>
      </c>
      <c r="R503" s="25">
        <f>I503</f>
        <v>0</v>
      </c>
      <c r="S503" s="25">
        <f>J503</f>
        <v>0</v>
      </c>
      <c r="T503" s="25">
        <f>K503</f>
        <v>0</v>
      </c>
      <c r="U503" s="25">
        <f>L503</f>
        <v>120</v>
      </c>
      <c r="V503" s="25">
        <f>M503</f>
        <v>2634</v>
      </c>
    </row>
    <row r="504" spans="1:22" s="17" customFormat="1" ht="13.5" customHeight="1" thickBot="1" x14ac:dyDescent="0.25">
      <c r="H504" s="17" t="s">
        <v>1061</v>
      </c>
    </row>
    <row r="505" spans="1:22" s="17" customFormat="1" ht="26.25" customHeight="1" x14ac:dyDescent="0.2">
      <c r="A505" s="95" t="s">
        <v>139</v>
      </c>
      <c r="B505" s="98" t="s">
        <v>140</v>
      </c>
      <c r="C505" s="98" t="s">
        <v>32</v>
      </c>
      <c r="D505" s="99" t="s">
        <v>141</v>
      </c>
      <c r="E505" s="98" t="s">
        <v>142</v>
      </c>
      <c r="F505" s="98" t="s">
        <v>294</v>
      </c>
      <c r="G505" s="98"/>
      <c r="H505" s="98" t="s">
        <v>295</v>
      </c>
      <c r="I505" s="98"/>
      <c r="J505" s="98"/>
      <c r="K505" s="98"/>
      <c r="L505" s="98" t="s">
        <v>296</v>
      </c>
      <c r="M505" s="98"/>
      <c r="N505" s="86" t="s">
        <v>146</v>
      </c>
    </row>
    <row r="506" spans="1:22" s="17" customFormat="1" ht="12.75" customHeight="1" x14ac:dyDescent="0.2">
      <c r="A506" s="96"/>
      <c r="B506" s="89"/>
      <c r="C506" s="89"/>
      <c r="D506" s="100"/>
      <c r="E506" s="89"/>
      <c r="F506" s="89" t="s">
        <v>147</v>
      </c>
      <c r="G506" s="89" t="s">
        <v>148</v>
      </c>
      <c r="H506" s="89" t="s">
        <v>149</v>
      </c>
      <c r="I506" s="89"/>
      <c r="J506" s="91" t="s">
        <v>150</v>
      </c>
      <c r="K506" s="92"/>
      <c r="L506" s="93" t="s">
        <v>147</v>
      </c>
      <c r="M506" s="93" t="s">
        <v>148</v>
      </c>
      <c r="N506" s="87"/>
    </row>
    <row r="507" spans="1:22" s="17" customFormat="1" ht="13.5" customHeight="1" thickBot="1" x14ac:dyDescent="0.25">
      <c r="A507" s="97"/>
      <c r="B507" s="90"/>
      <c r="C507" s="90"/>
      <c r="D507" s="101"/>
      <c r="E507" s="90"/>
      <c r="F507" s="90"/>
      <c r="G507" s="90"/>
      <c r="H507" s="19" t="s">
        <v>147</v>
      </c>
      <c r="I507" s="19" t="s">
        <v>148</v>
      </c>
      <c r="J507" s="19" t="s">
        <v>147</v>
      </c>
      <c r="K507" s="19" t="s">
        <v>148</v>
      </c>
      <c r="L507" s="94"/>
      <c r="M507" s="94"/>
      <c r="N507" s="88"/>
    </row>
    <row r="508" spans="1:22" s="26" customFormat="1" ht="76.5" x14ac:dyDescent="0.2">
      <c r="A508" s="70">
        <v>17</v>
      </c>
      <c r="B508" s="71"/>
      <c r="C508" s="72" t="s">
        <v>956</v>
      </c>
      <c r="D508" s="73" t="s">
        <v>731</v>
      </c>
      <c r="E508" s="74" t="s">
        <v>870</v>
      </c>
      <c r="F508" s="75">
        <v>28390</v>
      </c>
      <c r="G508" s="74">
        <v>20822.47</v>
      </c>
      <c r="H508" s="75"/>
      <c r="I508" s="74"/>
      <c r="J508" s="75">
        <v>8400</v>
      </c>
      <c r="K508" s="74">
        <v>6157.2000000000007</v>
      </c>
      <c r="L508" s="75">
        <v>19990</v>
      </c>
      <c r="M508" s="74">
        <v>14665.27</v>
      </c>
      <c r="N508" s="76"/>
      <c r="O508" s="25">
        <f>F508</f>
        <v>28390</v>
      </c>
      <c r="P508" s="25">
        <f>G508</f>
        <v>20822.47</v>
      </c>
      <c r="Q508" s="25">
        <f>H508</f>
        <v>0</v>
      </c>
      <c r="R508" s="25">
        <f>I508</f>
        <v>0</v>
      </c>
      <c r="S508" s="25">
        <f>J508</f>
        <v>8400</v>
      </c>
      <c r="T508" s="25">
        <f>K508</f>
        <v>6157.2000000000007</v>
      </c>
      <c r="U508" s="25">
        <f>L508</f>
        <v>19990</v>
      </c>
      <c r="V508" s="25">
        <f>M508</f>
        <v>14665.27</v>
      </c>
    </row>
    <row r="509" spans="1:22" s="26" customFormat="1" ht="127.5" x14ac:dyDescent="0.2">
      <c r="A509" s="70">
        <v>18</v>
      </c>
      <c r="B509" s="71"/>
      <c r="C509" s="72" t="s">
        <v>957</v>
      </c>
      <c r="D509" s="73" t="s">
        <v>324</v>
      </c>
      <c r="E509" s="74" t="s">
        <v>958</v>
      </c>
      <c r="F509" s="75">
        <v>85</v>
      </c>
      <c r="G509" s="74">
        <v>801.55000000000007</v>
      </c>
      <c r="H509" s="75"/>
      <c r="I509" s="74"/>
      <c r="J509" s="75">
        <v>85</v>
      </c>
      <c r="K509" s="74">
        <v>801.55000000000007</v>
      </c>
      <c r="L509" s="75"/>
      <c r="M509" s="74"/>
      <c r="N509" s="76"/>
      <c r="O509" s="25">
        <f>F509</f>
        <v>85</v>
      </c>
      <c r="P509" s="25">
        <f>G509</f>
        <v>801.55000000000007</v>
      </c>
      <c r="Q509" s="25">
        <f>H509</f>
        <v>0</v>
      </c>
      <c r="R509" s="25">
        <f>I509</f>
        <v>0</v>
      </c>
      <c r="S509" s="25">
        <f>J509</f>
        <v>85</v>
      </c>
      <c r="T509" s="25">
        <f>K509</f>
        <v>801.55000000000007</v>
      </c>
      <c r="U509" s="25">
        <f>L509</f>
        <v>0</v>
      </c>
      <c r="V509" s="25">
        <f>M509</f>
        <v>0</v>
      </c>
    </row>
    <row r="510" spans="1:22" s="26" customFormat="1" ht="63.75" x14ac:dyDescent="0.2">
      <c r="A510" s="70">
        <v>19</v>
      </c>
      <c r="B510" s="71"/>
      <c r="C510" s="72" t="s">
        <v>959</v>
      </c>
      <c r="D510" s="73" t="s">
        <v>310</v>
      </c>
      <c r="E510" s="74" t="s">
        <v>960</v>
      </c>
      <c r="F510" s="75">
        <v>2460</v>
      </c>
      <c r="G510" s="74">
        <v>21163.38</v>
      </c>
      <c r="H510" s="75"/>
      <c r="I510" s="74"/>
      <c r="J510" s="75">
        <v>165</v>
      </c>
      <c r="K510" s="74">
        <v>1419.51</v>
      </c>
      <c r="L510" s="75">
        <v>2295</v>
      </c>
      <c r="M510" s="74">
        <v>19743.870000000003</v>
      </c>
      <c r="N510" s="76"/>
      <c r="O510" s="25">
        <f>F510</f>
        <v>2460</v>
      </c>
      <c r="P510" s="25">
        <f>G510</f>
        <v>21163.38</v>
      </c>
      <c r="Q510" s="25">
        <f>H510</f>
        <v>0</v>
      </c>
      <c r="R510" s="25">
        <f>I510</f>
        <v>0</v>
      </c>
      <c r="S510" s="25">
        <f>J510</f>
        <v>165</v>
      </c>
      <c r="T510" s="25">
        <f>K510</f>
        <v>1419.51</v>
      </c>
      <c r="U510" s="25">
        <f>L510</f>
        <v>2295</v>
      </c>
      <c r="V510" s="25">
        <f>M510</f>
        <v>19743.870000000003</v>
      </c>
    </row>
    <row r="511" spans="1:22" s="26" customFormat="1" ht="89.25" x14ac:dyDescent="0.2">
      <c r="A511" s="70">
        <v>20</v>
      </c>
      <c r="B511" s="71"/>
      <c r="C511" s="72" t="s">
        <v>961</v>
      </c>
      <c r="D511" s="73" t="s">
        <v>310</v>
      </c>
      <c r="E511" s="74" t="s">
        <v>962</v>
      </c>
      <c r="F511" s="75">
        <v>5156</v>
      </c>
      <c r="G511" s="74">
        <v>279919.24</v>
      </c>
      <c r="H511" s="75"/>
      <c r="I511" s="74"/>
      <c r="J511" s="75">
        <v>150</v>
      </c>
      <c r="K511" s="74">
        <v>8143.5</v>
      </c>
      <c r="L511" s="75">
        <v>5006</v>
      </c>
      <c r="M511" s="74">
        <v>271775.74</v>
      </c>
      <c r="N511" s="76"/>
      <c r="O511" s="25">
        <f>F511</f>
        <v>5156</v>
      </c>
      <c r="P511" s="25">
        <f>G511</f>
        <v>279919.24</v>
      </c>
      <c r="Q511" s="25">
        <f>H511</f>
        <v>0</v>
      </c>
      <c r="R511" s="25">
        <f>I511</f>
        <v>0</v>
      </c>
      <c r="S511" s="25">
        <f>J511</f>
        <v>150</v>
      </c>
      <c r="T511" s="25">
        <f>K511</f>
        <v>8143.5</v>
      </c>
      <c r="U511" s="25">
        <f>L511</f>
        <v>5006</v>
      </c>
      <c r="V511" s="25">
        <f>M511</f>
        <v>271775.74</v>
      </c>
    </row>
    <row r="512" spans="1:22" s="26" customFormat="1" ht="89.25" x14ac:dyDescent="0.2">
      <c r="A512" s="70">
        <v>21</v>
      </c>
      <c r="B512" s="71"/>
      <c r="C512" s="72" t="s">
        <v>963</v>
      </c>
      <c r="D512" s="73" t="s">
        <v>310</v>
      </c>
      <c r="E512" s="74" t="s">
        <v>962</v>
      </c>
      <c r="F512" s="75">
        <v>2039</v>
      </c>
      <c r="G512" s="74">
        <v>110697.31000000001</v>
      </c>
      <c r="H512" s="75"/>
      <c r="I512" s="74"/>
      <c r="J512" s="75"/>
      <c r="K512" s="74"/>
      <c r="L512" s="75">
        <v>2039</v>
      </c>
      <c r="M512" s="74">
        <v>110697.31000000001</v>
      </c>
      <c r="N512" s="76"/>
      <c r="O512" s="25">
        <f>F512</f>
        <v>2039</v>
      </c>
      <c r="P512" s="25">
        <f>G512</f>
        <v>110697.31000000001</v>
      </c>
      <c r="Q512" s="25">
        <f>H512</f>
        <v>0</v>
      </c>
      <c r="R512" s="25">
        <f>I512</f>
        <v>0</v>
      </c>
      <c r="S512" s="25">
        <f>J512</f>
        <v>0</v>
      </c>
      <c r="T512" s="25">
        <f>K512</f>
        <v>0</v>
      </c>
      <c r="U512" s="25">
        <f>L512</f>
        <v>2039</v>
      </c>
      <c r="V512" s="25">
        <f>M512</f>
        <v>110697.31000000001</v>
      </c>
    </row>
    <row r="513" spans="1:22" s="17" customFormat="1" ht="13.5" customHeight="1" thickBot="1" x14ac:dyDescent="0.25">
      <c r="H513" s="17" t="s">
        <v>1062</v>
      </c>
    </row>
    <row r="514" spans="1:22" s="17" customFormat="1" ht="26.25" customHeight="1" x14ac:dyDescent="0.2">
      <c r="A514" s="95" t="s">
        <v>139</v>
      </c>
      <c r="B514" s="98" t="s">
        <v>140</v>
      </c>
      <c r="C514" s="98" t="s">
        <v>32</v>
      </c>
      <c r="D514" s="99" t="s">
        <v>141</v>
      </c>
      <c r="E514" s="98" t="s">
        <v>142</v>
      </c>
      <c r="F514" s="98" t="s">
        <v>294</v>
      </c>
      <c r="G514" s="98"/>
      <c r="H514" s="98" t="s">
        <v>295</v>
      </c>
      <c r="I514" s="98"/>
      <c r="J514" s="98"/>
      <c r="K514" s="98"/>
      <c r="L514" s="98" t="s">
        <v>296</v>
      </c>
      <c r="M514" s="98"/>
      <c r="N514" s="86" t="s">
        <v>146</v>
      </c>
    </row>
    <row r="515" spans="1:22" s="17" customFormat="1" ht="12.75" customHeight="1" x14ac:dyDescent="0.2">
      <c r="A515" s="96"/>
      <c r="B515" s="89"/>
      <c r="C515" s="89"/>
      <c r="D515" s="100"/>
      <c r="E515" s="89"/>
      <c r="F515" s="89" t="s">
        <v>147</v>
      </c>
      <c r="G515" s="89" t="s">
        <v>148</v>
      </c>
      <c r="H515" s="89" t="s">
        <v>149</v>
      </c>
      <c r="I515" s="89"/>
      <c r="J515" s="91" t="s">
        <v>150</v>
      </c>
      <c r="K515" s="92"/>
      <c r="L515" s="93" t="s">
        <v>147</v>
      </c>
      <c r="M515" s="93" t="s">
        <v>148</v>
      </c>
      <c r="N515" s="87"/>
    </row>
    <row r="516" spans="1:22" s="17" customFormat="1" ht="13.5" customHeight="1" thickBot="1" x14ac:dyDescent="0.25">
      <c r="A516" s="97"/>
      <c r="B516" s="90"/>
      <c r="C516" s="90"/>
      <c r="D516" s="101"/>
      <c r="E516" s="90"/>
      <c r="F516" s="90"/>
      <c r="G516" s="90"/>
      <c r="H516" s="19" t="s">
        <v>147</v>
      </c>
      <c r="I516" s="19" t="s">
        <v>148</v>
      </c>
      <c r="J516" s="19" t="s">
        <v>147</v>
      </c>
      <c r="K516" s="19" t="s">
        <v>148</v>
      </c>
      <c r="L516" s="94"/>
      <c r="M516" s="94"/>
      <c r="N516" s="88"/>
    </row>
    <row r="517" spans="1:22" s="26" customFormat="1" ht="76.5" x14ac:dyDescent="0.2">
      <c r="A517" s="70">
        <v>22</v>
      </c>
      <c r="B517" s="71"/>
      <c r="C517" s="72" t="s">
        <v>964</v>
      </c>
      <c r="D517" s="73" t="s">
        <v>310</v>
      </c>
      <c r="E517" s="74" t="s">
        <v>962</v>
      </c>
      <c r="F517" s="75">
        <v>1802</v>
      </c>
      <c r="G517" s="74">
        <v>97830.58</v>
      </c>
      <c r="H517" s="75"/>
      <c r="I517" s="74"/>
      <c r="J517" s="75"/>
      <c r="K517" s="74"/>
      <c r="L517" s="75">
        <v>1802</v>
      </c>
      <c r="M517" s="74">
        <v>97830.58</v>
      </c>
      <c r="N517" s="76"/>
      <c r="O517" s="25">
        <f>F517</f>
        <v>1802</v>
      </c>
      <c r="P517" s="25">
        <f>G517</f>
        <v>97830.58</v>
      </c>
      <c r="Q517" s="25">
        <f>H517</f>
        <v>0</v>
      </c>
      <c r="R517" s="25">
        <f>I517</f>
        <v>0</v>
      </c>
      <c r="S517" s="25">
        <f>J517</f>
        <v>0</v>
      </c>
      <c r="T517" s="25">
        <f>K517</f>
        <v>0</v>
      </c>
      <c r="U517" s="25">
        <f>L517</f>
        <v>1802</v>
      </c>
      <c r="V517" s="25">
        <f>M517</f>
        <v>97830.58</v>
      </c>
    </row>
    <row r="518" spans="1:22" s="26" customFormat="1" ht="102" x14ac:dyDescent="0.2">
      <c r="A518" s="70">
        <v>23</v>
      </c>
      <c r="B518" s="71"/>
      <c r="C518" s="72" t="s">
        <v>965</v>
      </c>
      <c r="D518" s="73" t="s">
        <v>310</v>
      </c>
      <c r="E518" s="74" t="s">
        <v>962</v>
      </c>
      <c r="F518" s="75">
        <v>3578</v>
      </c>
      <c r="G518" s="74">
        <v>194249.62</v>
      </c>
      <c r="H518" s="75"/>
      <c r="I518" s="74"/>
      <c r="J518" s="75"/>
      <c r="K518" s="74"/>
      <c r="L518" s="75">
        <v>3578</v>
      </c>
      <c r="M518" s="74">
        <v>194249.62</v>
      </c>
      <c r="N518" s="76"/>
      <c r="O518" s="25">
        <f>F518</f>
        <v>3578</v>
      </c>
      <c r="P518" s="25">
        <f>G518</f>
        <v>194249.62</v>
      </c>
      <c r="Q518" s="25">
        <f>H518</f>
        <v>0</v>
      </c>
      <c r="R518" s="25">
        <f>I518</f>
        <v>0</v>
      </c>
      <c r="S518" s="25">
        <f>J518</f>
        <v>0</v>
      </c>
      <c r="T518" s="25">
        <f>K518</f>
        <v>0</v>
      </c>
      <c r="U518" s="25">
        <f>L518</f>
        <v>3578</v>
      </c>
      <c r="V518" s="25">
        <f>M518</f>
        <v>194249.62</v>
      </c>
    </row>
    <row r="519" spans="1:22" s="26" customFormat="1" ht="89.25" x14ac:dyDescent="0.2">
      <c r="A519" s="70">
        <v>24</v>
      </c>
      <c r="B519" s="71"/>
      <c r="C519" s="72" t="s">
        <v>966</v>
      </c>
      <c r="D519" s="73" t="s">
        <v>310</v>
      </c>
      <c r="E519" s="74" t="s">
        <v>962</v>
      </c>
      <c r="F519" s="75">
        <v>11455</v>
      </c>
      <c r="G519" s="74">
        <v>621891.95000000007</v>
      </c>
      <c r="H519" s="75"/>
      <c r="I519" s="74"/>
      <c r="J519" s="75"/>
      <c r="K519" s="74"/>
      <c r="L519" s="75">
        <v>11455</v>
      </c>
      <c r="M519" s="74">
        <v>621891.95000000007</v>
      </c>
      <c r="N519" s="76"/>
      <c r="O519" s="25">
        <f>F519</f>
        <v>11455</v>
      </c>
      <c r="P519" s="25">
        <f>G519</f>
        <v>621891.95000000007</v>
      </c>
      <c r="Q519" s="25">
        <f>H519</f>
        <v>0</v>
      </c>
      <c r="R519" s="25">
        <f>I519</f>
        <v>0</v>
      </c>
      <c r="S519" s="25">
        <f>J519</f>
        <v>0</v>
      </c>
      <c r="T519" s="25">
        <f>K519</f>
        <v>0</v>
      </c>
      <c r="U519" s="25">
        <f>L519</f>
        <v>11455</v>
      </c>
      <c r="V519" s="25">
        <f>M519</f>
        <v>621891.95000000007</v>
      </c>
    </row>
    <row r="520" spans="1:22" s="26" customFormat="1" ht="89.25" x14ac:dyDescent="0.2">
      <c r="A520" s="70">
        <v>25</v>
      </c>
      <c r="B520" s="71"/>
      <c r="C520" s="72" t="s">
        <v>967</v>
      </c>
      <c r="D520" s="73" t="s">
        <v>310</v>
      </c>
      <c r="E520" s="74" t="s">
        <v>962</v>
      </c>
      <c r="F520" s="75">
        <v>1049</v>
      </c>
      <c r="G520" s="74">
        <v>56950.21</v>
      </c>
      <c r="H520" s="75"/>
      <c r="I520" s="74"/>
      <c r="J520" s="75">
        <v>400</v>
      </c>
      <c r="K520" s="74">
        <v>21716</v>
      </c>
      <c r="L520" s="75">
        <v>649</v>
      </c>
      <c r="M520" s="74">
        <v>35234.21</v>
      </c>
      <c r="N520" s="76"/>
      <c r="O520" s="25">
        <f>F520</f>
        <v>1049</v>
      </c>
      <c r="P520" s="25">
        <f>G520</f>
        <v>56950.21</v>
      </c>
      <c r="Q520" s="25">
        <f>H520</f>
        <v>0</v>
      </c>
      <c r="R520" s="25">
        <f>I520</f>
        <v>0</v>
      </c>
      <c r="S520" s="25">
        <f>J520</f>
        <v>400</v>
      </c>
      <c r="T520" s="25">
        <f>K520</f>
        <v>21716</v>
      </c>
      <c r="U520" s="25">
        <f>L520</f>
        <v>649</v>
      </c>
      <c r="V520" s="25">
        <f>M520</f>
        <v>35234.21</v>
      </c>
    </row>
    <row r="521" spans="1:22" s="26" customFormat="1" ht="89.25" x14ac:dyDescent="0.2">
      <c r="A521" s="70">
        <v>26</v>
      </c>
      <c r="B521" s="71"/>
      <c r="C521" s="72" t="s">
        <v>968</v>
      </c>
      <c r="D521" s="73" t="s">
        <v>310</v>
      </c>
      <c r="E521" s="74" t="s">
        <v>962</v>
      </c>
      <c r="F521" s="75">
        <v>9963</v>
      </c>
      <c r="G521" s="74">
        <v>540891.27</v>
      </c>
      <c r="H521" s="75"/>
      <c r="I521" s="74"/>
      <c r="J521" s="75"/>
      <c r="K521" s="74"/>
      <c r="L521" s="75">
        <v>9963</v>
      </c>
      <c r="M521" s="74">
        <v>540891.27</v>
      </c>
      <c r="N521" s="76"/>
      <c r="O521" s="25">
        <f>F521</f>
        <v>9963</v>
      </c>
      <c r="P521" s="25">
        <f>G521</f>
        <v>540891.27</v>
      </c>
      <c r="Q521" s="25">
        <f>H521</f>
        <v>0</v>
      </c>
      <c r="R521" s="25">
        <f>I521</f>
        <v>0</v>
      </c>
      <c r="S521" s="25">
        <f>J521</f>
        <v>0</v>
      </c>
      <c r="T521" s="25">
        <f>K521</f>
        <v>0</v>
      </c>
      <c r="U521" s="25">
        <f>L521</f>
        <v>9963</v>
      </c>
      <c r="V521" s="25">
        <f>M521</f>
        <v>540891.27</v>
      </c>
    </row>
    <row r="522" spans="1:22" s="17" customFormat="1" ht="13.5" customHeight="1" thickBot="1" x14ac:dyDescent="0.25">
      <c r="H522" s="17" t="s">
        <v>1063</v>
      </c>
    </row>
    <row r="523" spans="1:22" s="17" customFormat="1" ht="26.25" customHeight="1" x14ac:dyDescent="0.2">
      <c r="A523" s="95" t="s">
        <v>139</v>
      </c>
      <c r="B523" s="98" t="s">
        <v>140</v>
      </c>
      <c r="C523" s="98" t="s">
        <v>32</v>
      </c>
      <c r="D523" s="99" t="s">
        <v>141</v>
      </c>
      <c r="E523" s="98" t="s">
        <v>142</v>
      </c>
      <c r="F523" s="98" t="s">
        <v>294</v>
      </c>
      <c r="G523" s="98"/>
      <c r="H523" s="98" t="s">
        <v>295</v>
      </c>
      <c r="I523" s="98"/>
      <c r="J523" s="98"/>
      <c r="K523" s="98"/>
      <c r="L523" s="98" t="s">
        <v>296</v>
      </c>
      <c r="M523" s="98"/>
      <c r="N523" s="86" t="s">
        <v>146</v>
      </c>
    </row>
    <row r="524" spans="1:22" s="17" customFormat="1" ht="12.75" customHeight="1" x14ac:dyDescent="0.2">
      <c r="A524" s="96"/>
      <c r="B524" s="89"/>
      <c r="C524" s="89"/>
      <c r="D524" s="100"/>
      <c r="E524" s="89"/>
      <c r="F524" s="89" t="s">
        <v>147</v>
      </c>
      <c r="G524" s="89" t="s">
        <v>148</v>
      </c>
      <c r="H524" s="89" t="s">
        <v>149</v>
      </c>
      <c r="I524" s="89"/>
      <c r="J524" s="91" t="s">
        <v>150</v>
      </c>
      <c r="K524" s="92"/>
      <c r="L524" s="93" t="s">
        <v>147</v>
      </c>
      <c r="M524" s="93" t="s">
        <v>148</v>
      </c>
      <c r="N524" s="87"/>
    </row>
    <row r="525" spans="1:22" s="17" customFormat="1" ht="13.5" customHeight="1" thickBot="1" x14ac:dyDescent="0.25">
      <c r="A525" s="97"/>
      <c r="B525" s="90"/>
      <c r="C525" s="90"/>
      <c r="D525" s="101"/>
      <c r="E525" s="90"/>
      <c r="F525" s="90"/>
      <c r="G525" s="90"/>
      <c r="H525" s="19" t="s">
        <v>147</v>
      </c>
      <c r="I525" s="19" t="s">
        <v>148</v>
      </c>
      <c r="J525" s="19" t="s">
        <v>147</v>
      </c>
      <c r="K525" s="19" t="s">
        <v>148</v>
      </c>
      <c r="L525" s="94"/>
      <c r="M525" s="94"/>
      <c r="N525" s="88"/>
    </row>
    <row r="526" spans="1:22" s="26" customFormat="1" ht="89.25" x14ac:dyDescent="0.2">
      <c r="A526" s="70">
        <v>27</v>
      </c>
      <c r="B526" s="71"/>
      <c r="C526" s="72" t="s">
        <v>969</v>
      </c>
      <c r="D526" s="73" t="s">
        <v>310</v>
      </c>
      <c r="E526" s="74" t="s">
        <v>962</v>
      </c>
      <c r="F526" s="75">
        <v>3990</v>
      </c>
      <c r="G526" s="74">
        <v>216617.1</v>
      </c>
      <c r="H526" s="75"/>
      <c r="I526" s="74"/>
      <c r="J526" s="75"/>
      <c r="K526" s="74"/>
      <c r="L526" s="75">
        <v>3990</v>
      </c>
      <c r="M526" s="74">
        <v>216617.1</v>
      </c>
      <c r="N526" s="76"/>
      <c r="O526" s="25">
        <f>F526</f>
        <v>3990</v>
      </c>
      <c r="P526" s="25">
        <f>G526</f>
        <v>216617.1</v>
      </c>
      <c r="Q526" s="25">
        <f>H526</f>
        <v>0</v>
      </c>
      <c r="R526" s="25">
        <f>I526</f>
        <v>0</v>
      </c>
      <c r="S526" s="25">
        <f>J526</f>
        <v>0</v>
      </c>
      <c r="T526" s="25">
        <f>K526</f>
        <v>0</v>
      </c>
      <c r="U526" s="25">
        <f>L526</f>
        <v>3990</v>
      </c>
      <c r="V526" s="25">
        <f>M526</f>
        <v>216617.1</v>
      </c>
    </row>
    <row r="527" spans="1:22" s="26" customFormat="1" ht="102" x14ac:dyDescent="0.2">
      <c r="A527" s="70">
        <v>28</v>
      </c>
      <c r="B527" s="71"/>
      <c r="C527" s="72" t="s">
        <v>970</v>
      </c>
      <c r="D527" s="73" t="s">
        <v>850</v>
      </c>
      <c r="E527" s="74" t="s">
        <v>971</v>
      </c>
      <c r="F527" s="75">
        <v>3700</v>
      </c>
      <c r="G527" s="74">
        <v>53888.280000000006</v>
      </c>
      <c r="H527" s="75"/>
      <c r="I527" s="74"/>
      <c r="J527" s="75"/>
      <c r="K527" s="74"/>
      <c r="L527" s="75">
        <v>3700</v>
      </c>
      <c r="M527" s="74">
        <v>53888.280000000006</v>
      </c>
      <c r="N527" s="76"/>
      <c r="O527" s="25">
        <f>F527</f>
        <v>3700</v>
      </c>
      <c r="P527" s="25">
        <f>G527</f>
        <v>53888.280000000006</v>
      </c>
      <c r="Q527" s="25">
        <f>H527</f>
        <v>0</v>
      </c>
      <c r="R527" s="25">
        <f>I527</f>
        <v>0</v>
      </c>
      <c r="S527" s="25">
        <f>J527</f>
        <v>0</v>
      </c>
      <c r="T527" s="25">
        <f>K527</f>
        <v>0</v>
      </c>
      <c r="U527" s="25">
        <f>L527</f>
        <v>3700</v>
      </c>
      <c r="V527" s="25">
        <f>M527</f>
        <v>53888.280000000006</v>
      </c>
    </row>
    <row r="528" spans="1:22" s="26" customFormat="1" ht="102" x14ac:dyDescent="0.2">
      <c r="A528" s="70">
        <v>29</v>
      </c>
      <c r="B528" s="71"/>
      <c r="C528" s="72" t="s">
        <v>972</v>
      </c>
      <c r="D528" s="73" t="s">
        <v>850</v>
      </c>
      <c r="E528" s="74" t="s">
        <v>973</v>
      </c>
      <c r="F528" s="75">
        <v>32668</v>
      </c>
      <c r="G528" s="74">
        <v>506086.12</v>
      </c>
      <c r="H528" s="75"/>
      <c r="I528" s="74"/>
      <c r="J528" s="75">
        <v>2680</v>
      </c>
      <c r="K528" s="74">
        <v>41518.03</v>
      </c>
      <c r="L528" s="75">
        <v>29988</v>
      </c>
      <c r="M528" s="74">
        <v>464568.09</v>
      </c>
      <c r="N528" s="76"/>
      <c r="O528" s="25">
        <f>F528</f>
        <v>32668</v>
      </c>
      <c r="P528" s="25">
        <f>G528</f>
        <v>506086.12</v>
      </c>
      <c r="Q528" s="25">
        <f>H528</f>
        <v>0</v>
      </c>
      <c r="R528" s="25">
        <f>I528</f>
        <v>0</v>
      </c>
      <c r="S528" s="25">
        <f>J528</f>
        <v>2680</v>
      </c>
      <c r="T528" s="25">
        <f>K528</f>
        <v>41518.03</v>
      </c>
      <c r="U528" s="25">
        <f>L528</f>
        <v>29988</v>
      </c>
      <c r="V528" s="25">
        <f>M528</f>
        <v>464568.09</v>
      </c>
    </row>
    <row r="529" spans="1:22" s="26" customFormat="1" ht="102" x14ac:dyDescent="0.2">
      <c r="A529" s="70">
        <v>30</v>
      </c>
      <c r="B529" s="71"/>
      <c r="C529" s="72" t="s">
        <v>974</v>
      </c>
      <c r="D529" s="73" t="s">
        <v>850</v>
      </c>
      <c r="E529" s="74" t="s">
        <v>975</v>
      </c>
      <c r="F529" s="75">
        <v>61000</v>
      </c>
      <c r="G529" s="74">
        <v>1067689.1000000001</v>
      </c>
      <c r="H529" s="75"/>
      <c r="I529" s="74"/>
      <c r="J529" s="75"/>
      <c r="K529" s="74"/>
      <c r="L529" s="75">
        <v>61000</v>
      </c>
      <c r="M529" s="74">
        <v>1067689.1000000001</v>
      </c>
      <c r="N529" s="76"/>
      <c r="O529" s="25">
        <f>F529</f>
        <v>61000</v>
      </c>
      <c r="P529" s="25">
        <f>G529</f>
        <v>1067689.1000000001</v>
      </c>
      <c r="Q529" s="25">
        <f>H529</f>
        <v>0</v>
      </c>
      <c r="R529" s="25">
        <f>I529</f>
        <v>0</v>
      </c>
      <c r="S529" s="25">
        <f>J529</f>
        <v>0</v>
      </c>
      <c r="T529" s="25">
        <f>K529</f>
        <v>0</v>
      </c>
      <c r="U529" s="25">
        <f>L529</f>
        <v>61000</v>
      </c>
      <c r="V529" s="25">
        <f>M529</f>
        <v>1067689.1000000001</v>
      </c>
    </row>
    <row r="530" spans="1:22" s="26" customFormat="1" ht="63.75" x14ac:dyDescent="0.2">
      <c r="A530" s="70">
        <v>31</v>
      </c>
      <c r="B530" s="71"/>
      <c r="C530" s="72" t="s">
        <v>976</v>
      </c>
      <c r="D530" s="73" t="s">
        <v>731</v>
      </c>
      <c r="E530" s="74" t="s">
        <v>977</v>
      </c>
      <c r="F530" s="75">
        <v>16830</v>
      </c>
      <c r="G530" s="74">
        <v>126325.98000000001</v>
      </c>
      <c r="H530" s="75"/>
      <c r="I530" s="74"/>
      <c r="J530" s="75">
        <v>2615</v>
      </c>
      <c r="K530" s="74">
        <v>19628.190000000002</v>
      </c>
      <c r="L530" s="75">
        <v>14215</v>
      </c>
      <c r="M530" s="74">
        <v>106697.79000000001</v>
      </c>
      <c r="N530" s="76"/>
      <c r="O530" s="25">
        <f>F530</f>
        <v>16830</v>
      </c>
      <c r="P530" s="25">
        <f>G530</f>
        <v>126325.98000000001</v>
      </c>
      <c r="Q530" s="25">
        <f>H530</f>
        <v>0</v>
      </c>
      <c r="R530" s="25">
        <f>I530</f>
        <v>0</v>
      </c>
      <c r="S530" s="25">
        <f>J530</f>
        <v>2615</v>
      </c>
      <c r="T530" s="25">
        <f>K530</f>
        <v>19628.190000000002</v>
      </c>
      <c r="U530" s="25">
        <f>L530</f>
        <v>14215</v>
      </c>
      <c r="V530" s="25">
        <f>M530</f>
        <v>106697.79000000001</v>
      </c>
    </row>
    <row r="531" spans="1:22" s="17" customFormat="1" ht="13.5" customHeight="1" thickBot="1" x14ac:dyDescent="0.25">
      <c r="H531" s="17" t="s">
        <v>1064</v>
      </c>
    </row>
    <row r="532" spans="1:22" s="17" customFormat="1" ht="26.25" customHeight="1" x14ac:dyDescent="0.2">
      <c r="A532" s="95" t="s">
        <v>139</v>
      </c>
      <c r="B532" s="98" t="s">
        <v>140</v>
      </c>
      <c r="C532" s="98" t="s">
        <v>32</v>
      </c>
      <c r="D532" s="99" t="s">
        <v>141</v>
      </c>
      <c r="E532" s="98" t="s">
        <v>142</v>
      </c>
      <c r="F532" s="98" t="s">
        <v>294</v>
      </c>
      <c r="G532" s="98"/>
      <c r="H532" s="98" t="s">
        <v>295</v>
      </c>
      <c r="I532" s="98"/>
      <c r="J532" s="98"/>
      <c r="K532" s="98"/>
      <c r="L532" s="98" t="s">
        <v>296</v>
      </c>
      <c r="M532" s="98"/>
      <c r="N532" s="86" t="s">
        <v>146</v>
      </c>
    </row>
    <row r="533" spans="1:22" s="17" customFormat="1" ht="12.75" customHeight="1" x14ac:dyDescent="0.2">
      <c r="A533" s="96"/>
      <c r="B533" s="89"/>
      <c r="C533" s="89"/>
      <c r="D533" s="100"/>
      <c r="E533" s="89"/>
      <c r="F533" s="89" t="s">
        <v>147</v>
      </c>
      <c r="G533" s="89" t="s">
        <v>148</v>
      </c>
      <c r="H533" s="89" t="s">
        <v>149</v>
      </c>
      <c r="I533" s="89"/>
      <c r="J533" s="91" t="s">
        <v>150</v>
      </c>
      <c r="K533" s="92"/>
      <c r="L533" s="93" t="s">
        <v>147</v>
      </c>
      <c r="M533" s="93" t="s">
        <v>148</v>
      </c>
      <c r="N533" s="87"/>
    </row>
    <row r="534" spans="1:22" s="17" customFormat="1" ht="13.5" customHeight="1" thickBot="1" x14ac:dyDescent="0.25">
      <c r="A534" s="97"/>
      <c r="B534" s="90"/>
      <c r="C534" s="90"/>
      <c r="D534" s="101"/>
      <c r="E534" s="90"/>
      <c r="F534" s="90"/>
      <c r="G534" s="90"/>
      <c r="H534" s="19" t="s">
        <v>147</v>
      </c>
      <c r="I534" s="19" t="s">
        <v>148</v>
      </c>
      <c r="J534" s="19" t="s">
        <v>147</v>
      </c>
      <c r="K534" s="19" t="s">
        <v>148</v>
      </c>
      <c r="L534" s="94"/>
      <c r="M534" s="94"/>
      <c r="N534" s="88"/>
    </row>
    <row r="535" spans="1:22" s="26" customFormat="1" ht="63.75" x14ac:dyDescent="0.2">
      <c r="A535" s="70">
        <v>32</v>
      </c>
      <c r="B535" s="71"/>
      <c r="C535" s="72" t="s">
        <v>978</v>
      </c>
      <c r="D535" s="73" t="s">
        <v>731</v>
      </c>
      <c r="E535" s="74" t="s">
        <v>977</v>
      </c>
      <c r="F535" s="75">
        <v>16800</v>
      </c>
      <c r="G535" s="74">
        <v>126100.8</v>
      </c>
      <c r="H535" s="75"/>
      <c r="I535" s="74"/>
      <c r="J535" s="75"/>
      <c r="K535" s="74"/>
      <c r="L535" s="75">
        <v>16800</v>
      </c>
      <c r="M535" s="74">
        <v>126100.8</v>
      </c>
      <c r="N535" s="76"/>
      <c r="O535" s="25">
        <f>F535</f>
        <v>16800</v>
      </c>
      <c r="P535" s="25">
        <f>G535</f>
        <v>126100.8</v>
      </c>
      <c r="Q535" s="25">
        <f>H535</f>
        <v>0</v>
      </c>
      <c r="R535" s="25">
        <f>I535</f>
        <v>0</v>
      </c>
      <c r="S535" s="25">
        <f>J535</f>
        <v>0</v>
      </c>
      <c r="T535" s="25">
        <f>K535</f>
        <v>0</v>
      </c>
      <c r="U535" s="25">
        <f>L535</f>
        <v>16800</v>
      </c>
      <c r="V535" s="25">
        <f>M535</f>
        <v>126100.8</v>
      </c>
    </row>
    <row r="536" spans="1:22" s="26" customFormat="1" ht="63.75" x14ac:dyDescent="0.2">
      <c r="A536" s="70">
        <v>33</v>
      </c>
      <c r="B536" s="71"/>
      <c r="C536" s="72" t="s">
        <v>979</v>
      </c>
      <c r="D536" s="73" t="s">
        <v>731</v>
      </c>
      <c r="E536" s="74" t="s">
        <v>977</v>
      </c>
      <c r="F536" s="75">
        <v>15780</v>
      </c>
      <c r="G536" s="74">
        <v>118444.68000000001</v>
      </c>
      <c r="H536" s="75"/>
      <c r="I536" s="74"/>
      <c r="J536" s="75"/>
      <c r="K536" s="74"/>
      <c r="L536" s="75">
        <v>15780</v>
      </c>
      <c r="M536" s="74">
        <v>118444.68000000001</v>
      </c>
      <c r="N536" s="76"/>
      <c r="O536" s="25">
        <f>F536</f>
        <v>15780</v>
      </c>
      <c r="P536" s="25">
        <f>G536</f>
        <v>118444.68000000001</v>
      </c>
      <c r="Q536" s="25">
        <f>H536</f>
        <v>0</v>
      </c>
      <c r="R536" s="25">
        <f>I536</f>
        <v>0</v>
      </c>
      <c r="S536" s="25">
        <f>J536</f>
        <v>0</v>
      </c>
      <c r="T536" s="25">
        <f>K536</f>
        <v>0</v>
      </c>
      <c r="U536" s="25">
        <f>L536</f>
        <v>15780</v>
      </c>
      <c r="V536" s="25">
        <f>M536</f>
        <v>118444.68000000001</v>
      </c>
    </row>
    <row r="537" spans="1:22" s="26" customFormat="1" ht="63.75" x14ac:dyDescent="0.2">
      <c r="A537" s="70">
        <v>34</v>
      </c>
      <c r="B537" s="71"/>
      <c r="C537" s="72" t="s">
        <v>980</v>
      </c>
      <c r="D537" s="73" t="s">
        <v>731</v>
      </c>
      <c r="E537" s="74" t="s">
        <v>977</v>
      </c>
      <c r="F537" s="75">
        <v>2750</v>
      </c>
      <c r="G537" s="74">
        <v>20641.5</v>
      </c>
      <c r="H537" s="75"/>
      <c r="I537" s="74"/>
      <c r="J537" s="75"/>
      <c r="K537" s="74"/>
      <c r="L537" s="75">
        <v>2750</v>
      </c>
      <c r="M537" s="74">
        <v>20641.5</v>
      </c>
      <c r="N537" s="76"/>
      <c r="O537" s="25">
        <f>F537</f>
        <v>2750</v>
      </c>
      <c r="P537" s="25">
        <f>G537</f>
        <v>20641.5</v>
      </c>
      <c r="Q537" s="25">
        <f>H537</f>
        <v>0</v>
      </c>
      <c r="R537" s="25">
        <f>I537</f>
        <v>0</v>
      </c>
      <c r="S537" s="25">
        <f>J537</f>
        <v>0</v>
      </c>
      <c r="T537" s="25">
        <f>K537</f>
        <v>0</v>
      </c>
      <c r="U537" s="25">
        <f>L537</f>
        <v>2750</v>
      </c>
      <c r="V537" s="25">
        <f>M537</f>
        <v>20641.5</v>
      </c>
    </row>
    <row r="538" spans="1:22" s="26" customFormat="1" ht="153" x14ac:dyDescent="0.2">
      <c r="A538" s="70">
        <v>35</v>
      </c>
      <c r="B538" s="71"/>
      <c r="C538" s="72" t="s">
        <v>981</v>
      </c>
      <c r="D538" s="73" t="s">
        <v>300</v>
      </c>
      <c r="E538" s="74" t="s">
        <v>982</v>
      </c>
      <c r="F538" s="75">
        <v>438</v>
      </c>
      <c r="G538" s="74">
        <v>49756.800000000003</v>
      </c>
      <c r="H538" s="75"/>
      <c r="I538" s="74"/>
      <c r="J538" s="75">
        <v>40</v>
      </c>
      <c r="K538" s="74">
        <v>4544</v>
      </c>
      <c r="L538" s="75">
        <v>398</v>
      </c>
      <c r="M538" s="74">
        <v>45212.800000000003</v>
      </c>
      <c r="N538" s="76"/>
      <c r="O538" s="25">
        <f>F538</f>
        <v>438</v>
      </c>
      <c r="P538" s="25">
        <f>G538</f>
        <v>49756.800000000003</v>
      </c>
      <c r="Q538" s="25">
        <f>H538</f>
        <v>0</v>
      </c>
      <c r="R538" s="25">
        <f>I538</f>
        <v>0</v>
      </c>
      <c r="S538" s="25">
        <f>J538</f>
        <v>40</v>
      </c>
      <c r="T538" s="25">
        <f>K538</f>
        <v>4544</v>
      </c>
      <c r="U538" s="25">
        <f>L538</f>
        <v>398</v>
      </c>
      <c r="V538" s="25">
        <f>M538</f>
        <v>45212.800000000003</v>
      </c>
    </row>
    <row r="539" spans="1:22" s="17" customFormat="1" ht="13.5" customHeight="1" thickBot="1" x14ac:dyDescent="0.25">
      <c r="H539" s="17" t="s">
        <v>1065</v>
      </c>
    </row>
    <row r="540" spans="1:22" s="17" customFormat="1" ht="26.25" customHeight="1" x14ac:dyDescent="0.2">
      <c r="A540" s="95" t="s">
        <v>139</v>
      </c>
      <c r="B540" s="98" t="s">
        <v>140</v>
      </c>
      <c r="C540" s="98" t="s">
        <v>32</v>
      </c>
      <c r="D540" s="99" t="s">
        <v>141</v>
      </c>
      <c r="E540" s="98" t="s">
        <v>142</v>
      </c>
      <c r="F540" s="98" t="s">
        <v>294</v>
      </c>
      <c r="G540" s="98"/>
      <c r="H540" s="98" t="s">
        <v>295</v>
      </c>
      <c r="I540" s="98"/>
      <c r="J540" s="98"/>
      <c r="K540" s="98"/>
      <c r="L540" s="98" t="s">
        <v>296</v>
      </c>
      <c r="M540" s="98"/>
      <c r="N540" s="86" t="s">
        <v>146</v>
      </c>
    </row>
    <row r="541" spans="1:22" s="17" customFormat="1" ht="12.75" customHeight="1" x14ac:dyDescent="0.2">
      <c r="A541" s="96"/>
      <c r="B541" s="89"/>
      <c r="C541" s="89"/>
      <c r="D541" s="100"/>
      <c r="E541" s="89"/>
      <c r="F541" s="89" t="s">
        <v>147</v>
      </c>
      <c r="G541" s="89" t="s">
        <v>148</v>
      </c>
      <c r="H541" s="89" t="s">
        <v>149</v>
      </c>
      <c r="I541" s="89"/>
      <c r="J541" s="91" t="s">
        <v>150</v>
      </c>
      <c r="K541" s="92"/>
      <c r="L541" s="93" t="s">
        <v>147</v>
      </c>
      <c r="M541" s="93" t="s">
        <v>148</v>
      </c>
      <c r="N541" s="87"/>
    </row>
    <row r="542" spans="1:22" s="17" customFormat="1" ht="13.5" customHeight="1" thickBot="1" x14ac:dyDescent="0.25">
      <c r="A542" s="97"/>
      <c r="B542" s="90"/>
      <c r="C542" s="90"/>
      <c r="D542" s="101"/>
      <c r="E542" s="90"/>
      <c r="F542" s="90"/>
      <c r="G542" s="90"/>
      <c r="H542" s="19" t="s">
        <v>147</v>
      </c>
      <c r="I542" s="19" t="s">
        <v>148</v>
      </c>
      <c r="J542" s="19" t="s">
        <v>147</v>
      </c>
      <c r="K542" s="19" t="s">
        <v>148</v>
      </c>
      <c r="L542" s="94"/>
      <c r="M542" s="94"/>
      <c r="N542" s="88"/>
    </row>
    <row r="543" spans="1:22" s="26" customFormat="1" ht="153" x14ac:dyDescent="0.2">
      <c r="A543" s="70">
        <v>36</v>
      </c>
      <c r="B543" s="71"/>
      <c r="C543" s="72" t="s">
        <v>983</v>
      </c>
      <c r="D543" s="73" t="s">
        <v>300</v>
      </c>
      <c r="E543" s="74" t="s">
        <v>982</v>
      </c>
      <c r="F543" s="75">
        <v>152</v>
      </c>
      <c r="G543" s="74">
        <v>17267.2</v>
      </c>
      <c r="H543" s="75"/>
      <c r="I543" s="74"/>
      <c r="J543" s="75"/>
      <c r="K543" s="74"/>
      <c r="L543" s="75">
        <v>152</v>
      </c>
      <c r="M543" s="74">
        <v>17267.2</v>
      </c>
      <c r="N543" s="76"/>
      <c r="O543" s="25">
        <f>F543</f>
        <v>152</v>
      </c>
      <c r="P543" s="25">
        <f>G543</f>
        <v>17267.2</v>
      </c>
      <c r="Q543" s="25">
        <f>H543</f>
        <v>0</v>
      </c>
      <c r="R543" s="25">
        <f>I543</f>
        <v>0</v>
      </c>
      <c r="S543" s="25">
        <f>J543</f>
        <v>0</v>
      </c>
      <c r="T543" s="25">
        <f>K543</f>
        <v>0</v>
      </c>
      <c r="U543" s="25">
        <f>L543</f>
        <v>152</v>
      </c>
      <c r="V543" s="25">
        <f>M543</f>
        <v>17267.2</v>
      </c>
    </row>
    <row r="544" spans="1:22" s="26" customFormat="1" ht="76.5" x14ac:dyDescent="0.2">
      <c r="A544" s="70">
        <v>37</v>
      </c>
      <c r="B544" s="71"/>
      <c r="C544" s="72" t="s">
        <v>984</v>
      </c>
      <c r="D544" s="73" t="s">
        <v>731</v>
      </c>
      <c r="E544" s="74" t="s">
        <v>870</v>
      </c>
      <c r="F544" s="75">
        <v>730</v>
      </c>
      <c r="G544" s="74">
        <v>531.44000000000005</v>
      </c>
      <c r="H544" s="75"/>
      <c r="I544" s="74"/>
      <c r="J544" s="75">
        <v>100</v>
      </c>
      <c r="K544" s="74">
        <v>72.8</v>
      </c>
      <c r="L544" s="75">
        <v>630</v>
      </c>
      <c r="M544" s="74">
        <v>458.64000000000004</v>
      </c>
      <c r="N544" s="76"/>
      <c r="O544" s="25">
        <f>F544</f>
        <v>730</v>
      </c>
      <c r="P544" s="25">
        <f>G544</f>
        <v>531.44000000000005</v>
      </c>
      <c r="Q544" s="25">
        <f>H544</f>
        <v>0</v>
      </c>
      <c r="R544" s="25">
        <f>I544</f>
        <v>0</v>
      </c>
      <c r="S544" s="25">
        <f>J544</f>
        <v>100</v>
      </c>
      <c r="T544" s="25">
        <f>K544</f>
        <v>72.8</v>
      </c>
      <c r="U544" s="25">
        <f>L544</f>
        <v>630</v>
      </c>
      <c r="V544" s="25">
        <f>M544</f>
        <v>458.64000000000004</v>
      </c>
    </row>
    <row r="545" spans="1:22" s="26" customFormat="1" ht="63.75" x14ac:dyDescent="0.2">
      <c r="A545" s="70">
        <v>38</v>
      </c>
      <c r="B545" s="71"/>
      <c r="C545" s="72" t="s">
        <v>985</v>
      </c>
      <c r="D545" s="73" t="s">
        <v>731</v>
      </c>
      <c r="E545" s="74" t="s">
        <v>986</v>
      </c>
      <c r="F545" s="75">
        <v>1210</v>
      </c>
      <c r="G545" s="74">
        <v>1637.13</v>
      </c>
      <c r="H545" s="75"/>
      <c r="I545" s="74"/>
      <c r="J545" s="75">
        <v>1210</v>
      </c>
      <c r="K545" s="74">
        <v>1637.13</v>
      </c>
      <c r="L545" s="75"/>
      <c r="M545" s="74"/>
      <c r="N545" s="76"/>
      <c r="O545" s="25">
        <f>F545</f>
        <v>1210</v>
      </c>
      <c r="P545" s="25">
        <f>G545</f>
        <v>1637.13</v>
      </c>
      <c r="Q545" s="25">
        <f>H545</f>
        <v>0</v>
      </c>
      <c r="R545" s="25">
        <f>I545</f>
        <v>0</v>
      </c>
      <c r="S545" s="25">
        <f>J545</f>
        <v>1210</v>
      </c>
      <c r="T545" s="25">
        <f>K545</f>
        <v>1637.13</v>
      </c>
      <c r="U545" s="25">
        <f>L545</f>
        <v>0</v>
      </c>
      <c r="V545" s="25">
        <f>M545</f>
        <v>0</v>
      </c>
    </row>
    <row r="546" spans="1:22" s="26" customFormat="1" ht="63.75" x14ac:dyDescent="0.2">
      <c r="A546" s="70">
        <v>39</v>
      </c>
      <c r="B546" s="71"/>
      <c r="C546" s="72" t="s">
        <v>987</v>
      </c>
      <c r="D546" s="73" t="s">
        <v>731</v>
      </c>
      <c r="E546" s="74" t="s">
        <v>986</v>
      </c>
      <c r="F546" s="75">
        <v>330</v>
      </c>
      <c r="G546" s="74">
        <v>446.49</v>
      </c>
      <c r="H546" s="75"/>
      <c r="I546" s="74"/>
      <c r="J546" s="75">
        <v>330</v>
      </c>
      <c r="K546" s="74">
        <v>446.49</v>
      </c>
      <c r="L546" s="75"/>
      <c r="M546" s="74"/>
      <c r="N546" s="76"/>
      <c r="O546" s="25">
        <f>F546</f>
        <v>330</v>
      </c>
      <c r="P546" s="25">
        <f>G546</f>
        <v>446.49</v>
      </c>
      <c r="Q546" s="25">
        <f>H546</f>
        <v>0</v>
      </c>
      <c r="R546" s="25">
        <f>I546</f>
        <v>0</v>
      </c>
      <c r="S546" s="25">
        <f>J546</f>
        <v>330</v>
      </c>
      <c r="T546" s="25">
        <f>K546</f>
        <v>446.49</v>
      </c>
      <c r="U546" s="25">
        <f>L546</f>
        <v>0</v>
      </c>
      <c r="V546" s="25">
        <f>M546</f>
        <v>0</v>
      </c>
    </row>
    <row r="547" spans="1:22" s="26" customFormat="1" ht="114.75" x14ac:dyDescent="0.2">
      <c r="A547" s="70">
        <v>40</v>
      </c>
      <c r="B547" s="71"/>
      <c r="C547" s="72" t="s">
        <v>988</v>
      </c>
      <c r="D547" s="73" t="s">
        <v>324</v>
      </c>
      <c r="E547" s="74" t="s">
        <v>989</v>
      </c>
      <c r="F547" s="75">
        <v>100</v>
      </c>
      <c r="G547" s="74">
        <v>7120</v>
      </c>
      <c r="H547" s="75"/>
      <c r="I547" s="74"/>
      <c r="J547" s="75"/>
      <c r="K547" s="74"/>
      <c r="L547" s="75">
        <v>100</v>
      </c>
      <c r="M547" s="74">
        <v>7120</v>
      </c>
      <c r="N547" s="76"/>
      <c r="O547" s="25">
        <f>F547</f>
        <v>100</v>
      </c>
      <c r="P547" s="25">
        <f>G547</f>
        <v>7120</v>
      </c>
      <c r="Q547" s="25">
        <f>H547</f>
        <v>0</v>
      </c>
      <c r="R547" s="25">
        <f>I547</f>
        <v>0</v>
      </c>
      <c r="S547" s="25">
        <f>J547</f>
        <v>0</v>
      </c>
      <c r="T547" s="25">
        <f>K547</f>
        <v>0</v>
      </c>
      <c r="U547" s="25">
        <f>L547</f>
        <v>100</v>
      </c>
      <c r="V547" s="25">
        <f>M547</f>
        <v>7120</v>
      </c>
    </row>
    <row r="548" spans="1:22" s="17" customFormat="1" ht="13.5" customHeight="1" thickBot="1" x14ac:dyDescent="0.25">
      <c r="H548" s="17" t="s">
        <v>1066</v>
      </c>
    </row>
    <row r="549" spans="1:22" s="17" customFormat="1" ht="26.25" customHeight="1" x14ac:dyDescent="0.2">
      <c r="A549" s="95" t="s">
        <v>139</v>
      </c>
      <c r="B549" s="98" t="s">
        <v>140</v>
      </c>
      <c r="C549" s="98" t="s">
        <v>32</v>
      </c>
      <c r="D549" s="99" t="s">
        <v>141</v>
      </c>
      <c r="E549" s="98" t="s">
        <v>142</v>
      </c>
      <c r="F549" s="98" t="s">
        <v>294</v>
      </c>
      <c r="G549" s="98"/>
      <c r="H549" s="98" t="s">
        <v>295</v>
      </c>
      <c r="I549" s="98"/>
      <c r="J549" s="98"/>
      <c r="K549" s="98"/>
      <c r="L549" s="98" t="s">
        <v>296</v>
      </c>
      <c r="M549" s="98"/>
      <c r="N549" s="86" t="s">
        <v>146</v>
      </c>
    </row>
    <row r="550" spans="1:22" s="17" customFormat="1" ht="12.75" customHeight="1" x14ac:dyDescent="0.2">
      <c r="A550" s="96"/>
      <c r="B550" s="89"/>
      <c r="C550" s="89"/>
      <c r="D550" s="100"/>
      <c r="E550" s="89"/>
      <c r="F550" s="89" t="s">
        <v>147</v>
      </c>
      <c r="G550" s="89" t="s">
        <v>148</v>
      </c>
      <c r="H550" s="89" t="s">
        <v>149</v>
      </c>
      <c r="I550" s="89"/>
      <c r="J550" s="91" t="s">
        <v>150</v>
      </c>
      <c r="K550" s="92"/>
      <c r="L550" s="93" t="s">
        <v>147</v>
      </c>
      <c r="M550" s="93" t="s">
        <v>148</v>
      </c>
      <c r="N550" s="87"/>
    </row>
    <row r="551" spans="1:22" s="17" customFormat="1" ht="13.5" customHeight="1" thickBot="1" x14ac:dyDescent="0.25">
      <c r="A551" s="97"/>
      <c r="B551" s="90"/>
      <c r="C551" s="90"/>
      <c r="D551" s="101"/>
      <c r="E551" s="90"/>
      <c r="F551" s="90"/>
      <c r="G551" s="90"/>
      <c r="H551" s="19" t="s">
        <v>147</v>
      </c>
      <c r="I551" s="19" t="s">
        <v>148</v>
      </c>
      <c r="J551" s="19" t="s">
        <v>147</v>
      </c>
      <c r="K551" s="19" t="s">
        <v>148</v>
      </c>
      <c r="L551" s="94"/>
      <c r="M551" s="94"/>
      <c r="N551" s="88"/>
    </row>
    <row r="552" spans="1:22" s="26" customFormat="1" ht="76.5" x14ac:dyDescent="0.2">
      <c r="A552" s="70">
        <v>41</v>
      </c>
      <c r="B552" s="71"/>
      <c r="C552" s="72" t="s">
        <v>990</v>
      </c>
      <c r="D552" s="73" t="s">
        <v>731</v>
      </c>
      <c r="E552" s="74" t="s">
        <v>991</v>
      </c>
      <c r="F552" s="75">
        <v>2800</v>
      </c>
      <c r="G552" s="74">
        <v>20767.59</v>
      </c>
      <c r="H552" s="75"/>
      <c r="I552" s="74"/>
      <c r="J552" s="75">
        <v>2800</v>
      </c>
      <c r="K552" s="74">
        <v>20767.59</v>
      </c>
      <c r="L552" s="75"/>
      <c r="M552" s="74"/>
      <c r="N552" s="76"/>
      <c r="O552" s="25">
        <f>F552</f>
        <v>2800</v>
      </c>
      <c r="P552" s="25">
        <f>G552</f>
        <v>20767.59</v>
      </c>
      <c r="Q552" s="25">
        <f>H552</f>
        <v>0</v>
      </c>
      <c r="R552" s="25">
        <f>I552</f>
        <v>0</v>
      </c>
      <c r="S552" s="25">
        <f>J552</f>
        <v>2800</v>
      </c>
      <c r="T552" s="25">
        <f>K552</f>
        <v>20767.59</v>
      </c>
      <c r="U552" s="25">
        <f>L552</f>
        <v>0</v>
      </c>
      <c r="V552" s="25">
        <f>M552</f>
        <v>0</v>
      </c>
    </row>
    <row r="553" spans="1:22" s="26" customFormat="1" ht="76.5" x14ac:dyDescent="0.2">
      <c r="A553" s="70">
        <v>42</v>
      </c>
      <c r="B553" s="71"/>
      <c r="C553" s="72" t="s">
        <v>992</v>
      </c>
      <c r="D553" s="73" t="s">
        <v>731</v>
      </c>
      <c r="E553" s="74" t="s">
        <v>991</v>
      </c>
      <c r="F553" s="75">
        <v>17900</v>
      </c>
      <c r="G553" s="74">
        <v>132764.30000000002</v>
      </c>
      <c r="H553" s="75"/>
      <c r="I553" s="74"/>
      <c r="J553" s="75">
        <v>1380</v>
      </c>
      <c r="K553" s="74">
        <v>10235.460000000001</v>
      </c>
      <c r="L553" s="75">
        <v>16520</v>
      </c>
      <c r="M553" s="74">
        <v>122528.84000000001</v>
      </c>
      <c r="N553" s="76"/>
      <c r="O553" s="25">
        <f>F553</f>
        <v>17900</v>
      </c>
      <c r="P553" s="25">
        <f>G553</f>
        <v>132764.30000000002</v>
      </c>
      <c r="Q553" s="25">
        <f>H553</f>
        <v>0</v>
      </c>
      <c r="R553" s="25">
        <f>I553</f>
        <v>0</v>
      </c>
      <c r="S553" s="25">
        <f>J553</f>
        <v>1380</v>
      </c>
      <c r="T553" s="25">
        <f>K553</f>
        <v>10235.460000000001</v>
      </c>
      <c r="U553" s="25">
        <f>L553</f>
        <v>16520</v>
      </c>
      <c r="V553" s="25">
        <f>M553</f>
        <v>122528.84000000001</v>
      </c>
    </row>
    <row r="554" spans="1:22" s="26" customFormat="1" ht="89.25" x14ac:dyDescent="0.2">
      <c r="A554" s="70">
        <v>43</v>
      </c>
      <c r="B554" s="71"/>
      <c r="C554" s="72" t="s">
        <v>993</v>
      </c>
      <c r="D554" s="73" t="s">
        <v>731</v>
      </c>
      <c r="E554" s="74" t="s">
        <v>921</v>
      </c>
      <c r="F554" s="75">
        <v>117540</v>
      </c>
      <c r="G554" s="74">
        <v>64858.57</v>
      </c>
      <c r="H554" s="75"/>
      <c r="I554" s="74"/>
      <c r="J554" s="75">
        <v>11900</v>
      </c>
      <c r="K554" s="74">
        <v>6566.42</v>
      </c>
      <c r="L554" s="75">
        <v>105640</v>
      </c>
      <c r="M554" s="74">
        <v>58292.15</v>
      </c>
      <c r="N554" s="76"/>
      <c r="O554" s="25">
        <f>F554</f>
        <v>117540</v>
      </c>
      <c r="P554" s="25">
        <f>G554</f>
        <v>64858.57</v>
      </c>
      <c r="Q554" s="25">
        <f>H554</f>
        <v>0</v>
      </c>
      <c r="R554" s="25">
        <f>I554</f>
        <v>0</v>
      </c>
      <c r="S554" s="25">
        <f>J554</f>
        <v>11900</v>
      </c>
      <c r="T554" s="25">
        <f>K554</f>
        <v>6566.42</v>
      </c>
      <c r="U554" s="25">
        <f>L554</f>
        <v>105640</v>
      </c>
      <c r="V554" s="25">
        <f>M554</f>
        <v>58292.15</v>
      </c>
    </row>
    <row r="555" spans="1:22" s="26" customFormat="1" ht="153" x14ac:dyDescent="0.2">
      <c r="A555" s="70">
        <v>44</v>
      </c>
      <c r="B555" s="71"/>
      <c r="C555" s="72" t="s">
        <v>994</v>
      </c>
      <c r="D555" s="73" t="s">
        <v>380</v>
      </c>
      <c r="E555" s="74" t="s">
        <v>995</v>
      </c>
      <c r="F555" s="75">
        <v>73040</v>
      </c>
      <c r="G555" s="74">
        <v>191766.52000000002</v>
      </c>
      <c r="H555" s="75"/>
      <c r="I555" s="74"/>
      <c r="J555" s="75">
        <v>4400</v>
      </c>
      <c r="K555" s="74">
        <v>11552.2</v>
      </c>
      <c r="L555" s="75">
        <v>68640</v>
      </c>
      <c r="M555" s="74">
        <v>180214.32</v>
      </c>
      <c r="N555" s="76"/>
      <c r="O555" s="25">
        <f>F555</f>
        <v>73040</v>
      </c>
      <c r="P555" s="25">
        <f>G555</f>
        <v>191766.52000000002</v>
      </c>
      <c r="Q555" s="25">
        <f>H555</f>
        <v>0</v>
      </c>
      <c r="R555" s="25">
        <f>I555</f>
        <v>0</v>
      </c>
      <c r="S555" s="25">
        <f>J555</f>
        <v>4400</v>
      </c>
      <c r="T555" s="25">
        <f>K555</f>
        <v>11552.2</v>
      </c>
      <c r="U555" s="25">
        <f>L555</f>
        <v>68640</v>
      </c>
      <c r="V555" s="25">
        <f>M555</f>
        <v>180214.32</v>
      </c>
    </row>
    <row r="556" spans="1:22" s="17" customFormat="1" ht="13.5" customHeight="1" thickBot="1" x14ac:dyDescent="0.25">
      <c r="H556" s="17" t="s">
        <v>1067</v>
      </c>
    </row>
    <row r="557" spans="1:22" s="17" customFormat="1" ht="26.25" customHeight="1" x14ac:dyDescent="0.2">
      <c r="A557" s="95" t="s">
        <v>139</v>
      </c>
      <c r="B557" s="98" t="s">
        <v>140</v>
      </c>
      <c r="C557" s="98" t="s">
        <v>32</v>
      </c>
      <c r="D557" s="99" t="s">
        <v>141</v>
      </c>
      <c r="E557" s="98" t="s">
        <v>142</v>
      </c>
      <c r="F557" s="98" t="s">
        <v>294</v>
      </c>
      <c r="G557" s="98"/>
      <c r="H557" s="98" t="s">
        <v>295</v>
      </c>
      <c r="I557" s="98"/>
      <c r="J557" s="98"/>
      <c r="K557" s="98"/>
      <c r="L557" s="98" t="s">
        <v>296</v>
      </c>
      <c r="M557" s="98"/>
      <c r="N557" s="86" t="s">
        <v>146</v>
      </c>
    </row>
    <row r="558" spans="1:22" s="17" customFormat="1" ht="12.75" customHeight="1" x14ac:dyDescent="0.2">
      <c r="A558" s="96"/>
      <c r="B558" s="89"/>
      <c r="C558" s="89"/>
      <c r="D558" s="100"/>
      <c r="E558" s="89"/>
      <c r="F558" s="89" t="s">
        <v>147</v>
      </c>
      <c r="G558" s="89" t="s">
        <v>148</v>
      </c>
      <c r="H558" s="89" t="s">
        <v>149</v>
      </c>
      <c r="I558" s="89"/>
      <c r="J558" s="91" t="s">
        <v>150</v>
      </c>
      <c r="K558" s="92"/>
      <c r="L558" s="93" t="s">
        <v>147</v>
      </c>
      <c r="M558" s="93" t="s">
        <v>148</v>
      </c>
      <c r="N558" s="87"/>
    </row>
    <row r="559" spans="1:22" s="17" customFormat="1" ht="13.5" customHeight="1" thickBot="1" x14ac:dyDescent="0.25">
      <c r="A559" s="97"/>
      <c r="B559" s="90"/>
      <c r="C559" s="90"/>
      <c r="D559" s="101"/>
      <c r="E559" s="90"/>
      <c r="F559" s="90"/>
      <c r="G559" s="90"/>
      <c r="H559" s="19" t="s">
        <v>147</v>
      </c>
      <c r="I559" s="19" t="s">
        <v>148</v>
      </c>
      <c r="J559" s="19" t="s">
        <v>147</v>
      </c>
      <c r="K559" s="19" t="s">
        <v>148</v>
      </c>
      <c r="L559" s="94"/>
      <c r="M559" s="94"/>
      <c r="N559" s="88"/>
    </row>
    <row r="560" spans="1:22" s="26" customFormat="1" ht="102" x14ac:dyDescent="0.2">
      <c r="A560" s="70">
        <v>45</v>
      </c>
      <c r="B560" s="71"/>
      <c r="C560" s="72" t="s">
        <v>996</v>
      </c>
      <c r="D560" s="73" t="s">
        <v>731</v>
      </c>
      <c r="E560" s="74" t="s">
        <v>997</v>
      </c>
      <c r="F560" s="75">
        <v>28910</v>
      </c>
      <c r="G560" s="74">
        <v>55663.310000000005</v>
      </c>
      <c r="H560" s="75"/>
      <c r="I560" s="74"/>
      <c r="J560" s="75">
        <v>5200</v>
      </c>
      <c r="K560" s="74">
        <v>10012.08</v>
      </c>
      <c r="L560" s="75">
        <v>23710</v>
      </c>
      <c r="M560" s="74">
        <v>45651.23</v>
      </c>
      <c r="N560" s="76"/>
      <c r="O560" s="25">
        <f>F560</f>
        <v>28910</v>
      </c>
      <c r="P560" s="25">
        <f>G560</f>
        <v>55663.310000000005</v>
      </c>
      <c r="Q560" s="25">
        <f>H560</f>
        <v>0</v>
      </c>
      <c r="R560" s="25">
        <f>I560</f>
        <v>0</v>
      </c>
      <c r="S560" s="25">
        <f>J560</f>
        <v>5200</v>
      </c>
      <c r="T560" s="25">
        <f>K560</f>
        <v>10012.08</v>
      </c>
      <c r="U560" s="25">
        <f>L560</f>
        <v>23710</v>
      </c>
      <c r="V560" s="25">
        <f>M560</f>
        <v>45651.23</v>
      </c>
    </row>
    <row r="561" spans="1:22" s="26" customFormat="1" ht="76.5" x14ac:dyDescent="0.2">
      <c r="A561" s="70">
        <v>46</v>
      </c>
      <c r="B561" s="71"/>
      <c r="C561" s="72" t="s">
        <v>998</v>
      </c>
      <c r="D561" s="73" t="s">
        <v>731</v>
      </c>
      <c r="E561" s="74" t="s">
        <v>999</v>
      </c>
      <c r="F561" s="75">
        <v>7250</v>
      </c>
      <c r="G561" s="74">
        <v>14797.25</v>
      </c>
      <c r="H561" s="75"/>
      <c r="I561" s="74"/>
      <c r="J561" s="75"/>
      <c r="K561" s="74"/>
      <c r="L561" s="75">
        <v>7250</v>
      </c>
      <c r="M561" s="74">
        <v>14797.25</v>
      </c>
      <c r="N561" s="76"/>
      <c r="O561" s="25">
        <f>F561</f>
        <v>7250</v>
      </c>
      <c r="P561" s="25">
        <f>G561</f>
        <v>14797.25</v>
      </c>
      <c r="Q561" s="25">
        <f>H561</f>
        <v>0</v>
      </c>
      <c r="R561" s="25">
        <f>I561</f>
        <v>0</v>
      </c>
      <c r="S561" s="25">
        <f>J561</f>
        <v>0</v>
      </c>
      <c r="T561" s="25">
        <f>K561</f>
        <v>0</v>
      </c>
      <c r="U561" s="25">
        <f>L561</f>
        <v>7250</v>
      </c>
      <c r="V561" s="25">
        <f>M561</f>
        <v>14797.25</v>
      </c>
    </row>
    <row r="562" spans="1:22" s="26" customFormat="1" ht="76.5" x14ac:dyDescent="0.2">
      <c r="A562" s="70">
        <v>47</v>
      </c>
      <c r="B562" s="71"/>
      <c r="C562" s="72" t="s">
        <v>1000</v>
      </c>
      <c r="D562" s="73" t="s">
        <v>731</v>
      </c>
      <c r="E562" s="74" t="s">
        <v>999</v>
      </c>
      <c r="F562" s="75">
        <v>107750</v>
      </c>
      <c r="G562" s="74">
        <v>219917.75</v>
      </c>
      <c r="H562" s="75"/>
      <c r="I562" s="74"/>
      <c r="J562" s="75"/>
      <c r="K562" s="74"/>
      <c r="L562" s="75">
        <v>107750</v>
      </c>
      <c r="M562" s="74">
        <v>219917.75</v>
      </c>
      <c r="N562" s="76"/>
      <c r="O562" s="25">
        <f>F562</f>
        <v>107750</v>
      </c>
      <c r="P562" s="25">
        <f>G562</f>
        <v>219917.75</v>
      </c>
      <c r="Q562" s="25">
        <f>H562</f>
        <v>0</v>
      </c>
      <c r="R562" s="25">
        <f>I562</f>
        <v>0</v>
      </c>
      <c r="S562" s="25">
        <f>J562</f>
        <v>0</v>
      </c>
      <c r="T562" s="25">
        <f>K562</f>
        <v>0</v>
      </c>
      <c r="U562" s="25">
        <f>L562</f>
        <v>107750</v>
      </c>
      <c r="V562" s="25">
        <f>M562</f>
        <v>219917.75</v>
      </c>
    </row>
    <row r="563" spans="1:22" s="26" customFormat="1" ht="51" x14ac:dyDescent="0.2">
      <c r="A563" s="70">
        <v>48</v>
      </c>
      <c r="B563" s="71"/>
      <c r="C563" s="72" t="s">
        <v>1001</v>
      </c>
      <c r="D563" s="73" t="s">
        <v>850</v>
      </c>
      <c r="E563" s="74" t="s">
        <v>1002</v>
      </c>
      <c r="F563" s="75">
        <v>1880</v>
      </c>
      <c r="G563" s="74">
        <v>55900.86</v>
      </c>
      <c r="H563" s="75"/>
      <c r="I563" s="74"/>
      <c r="J563" s="75">
        <v>100</v>
      </c>
      <c r="K563" s="74">
        <v>2973.4500000000003</v>
      </c>
      <c r="L563" s="75">
        <v>1780</v>
      </c>
      <c r="M563" s="74">
        <v>52927.41</v>
      </c>
      <c r="N563" s="76"/>
      <c r="O563" s="25">
        <f>F563</f>
        <v>1880</v>
      </c>
      <c r="P563" s="25">
        <f>G563</f>
        <v>55900.86</v>
      </c>
      <c r="Q563" s="25">
        <f>H563</f>
        <v>0</v>
      </c>
      <c r="R563" s="25">
        <f>I563</f>
        <v>0</v>
      </c>
      <c r="S563" s="25">
        <f>J563</f>
        <v>100</v>
      </c>
      <c r="T563" s="25">
        <f>K563</f>
        <v>2973.4500000000003</v>
      </c>
      <c r="U563" s="25">
        <f>L563</f>
        <v>1780</v>
      </c>
      <c r="V563" s="25">
        <f>M563</f>
        <v>52927.41</v>
      </c>
    </row>
    <row r="564" spans="1:22" s="17" customFormat="1" ht="13.5" customHeight="1" thickBot="1" x14ac:dyDescent="0.25">
      <c r="H564" s="17" t="s">
        <v>1068</v>
      </c>
    </row>
    <row r="565" spans="1:22" s="17" customFormat="1" ht="26.25" customHeight="1" x14ac:dyDescent="0.2">
      <c r="A565" s="95" t="s">
        <v>139</v>
      </c>
      <c r="B565" s="98" t="s">
        <v>140</v>
      </c>
      <c r="C565" s="98" t="s">
        <v>32</v>
      </c>
      <c r="D565" s="99" t="s">
        <v>141</v>
      </c>
      <c r="E565" s="98" t="s">
        <v>142</v>
      </c>
      <c r="F565" s="98" t="s">
        <v>294</v>
      </c>
      <c r="G565" s="98"/>
      <c r="H565" s="98" t="s">
        <v>295</v>
      </c>
      <c r="I565" s="98"/>
      <c r="J565" s="98"/>
      <c r="K565" s="98"/>
      <c r="L565" s="98" t="s">
        <v>296</v>
      </c>
      <c r="M565" s="98"/>
      <c r="N565" s="86" t="s">
        <v>146</v>
      </c>
    </row>
    <row r="566" spans="1:22" s="17" customFormat="1" ht="12.75" customHeight="1" x14ac:dyDescent="0.2">
      <c r="A566" s="96"/>
      <c r="B566" s="89"/>
      <c r="C566" s="89"/>
      <c r="D566" s="100"/>
      <c r="E566" s="89"/>
      <c r="F566" s="89" t="s">
        <v>147</v>
      </c>
      <c r="G566" s="89" t="s">
        <v>148</v>
      </c>
      <c r="H566" s="89" t="s">
        <v>149</v>
      </c>
      <c r="I566" s="89"/>
      <c r="J566" s="91" t="s">
        <v>150</v>
      </c>
      <c r="K566" s="92"/>
      <c r="L566" s="93" t="s">
        <v>147</v>
      </c>
      <c r="M566" s="93" t="s">
        <v>148</v>
      </c>
      <c r="N566" s="87"/>
    </row>
    <row r="567" spans="1:22" s="17" customFormat="1" ht="13.5" customHeight="1" thickBot="1" x14ac:dyDescent="0.25">
      <c r="A567" s="97"/>
      <c r="B567" s="90"/>
      <c r="C567" s="90"/>
      <c r="D567" s="101"/>
      <c r="E567" s="90"/>
      <c r="F567" s="90"/>
      <c r="G567" s="90"/>
      <c r="H567" s="19" t="s">
        <v>147</v>
      </c>
      <c r="I567" s="19" t="s">
        <v>148</v>
      </c>
      <c r="J567" s="19" t="s">
        <v>147</v>
      </c>
      <c r="K567" s="19" t="s">
        <v>148</v>
      </c>
      <c r="L567" s="94"/>
      <c r="M567" s="94"/>
      <c r="N567" s="88"/>
    </row>
    <row r="568" spans="1:22" s="26" customFormat="1" ht="140.25" x14ac:dyDescent="0.2">
      <c r="A568" s="70">
        <v>49</v>
      </c>
      <c r="B568" s="71"/>
      <c r="C568" s="72" t="s">
        <v>1003</v>
      </c>
      <c r="D568" s="73" t="s">
        <v>310</v>
      </c>
      <c r="E568" s="74" t="s">
        <v>1004</v>
      </c>
      <c r="F568" s="75">
        <v>2289</v>
      </c>
      <c r="G568" s="74">
        <v>739507.23</v>
      </c>
      <c r="H568" s="75"/>
      <c r="I568" s="74"/>
      <c r="J568" s="75"/>
      <c r="K568" s="74"/>
      <c r="L568" s="75">
        <v>2289</v>
      </c>
      <c r="M568" s="74">
        <v>739507.23</v>
      </c>
      <c r="N568" s="76"/>
      <c r="O568" s="25">
        <f>F568</f>
        <v>2289</v>
      </c>
      <c r="P568" s="25">
        <f>G568</f>
        <v>739507.23</v>
      </c>
      <c r="Q568" s="25">
        <f>H568</f>
        <v>0</v>
      </c>
      <c r="R568" s="25">
        <f>I568</f>
        <v>0</v>
      </c>
      <c r="S568" s="25">
        <f>J568</f>
        <v>0</v>
      </c>
      <c r="T568" s="25">
        <f>K568</f>
        <v>0</v>
      </c>
      <c r="U568" s="25">
        <f>L568</f>
        <v>2289</v>
      </c>
      <c r="V568" s="25">
        <f>M568</f>
        <v>739507.23</v>
      </c>
    </row>
    <row r="569" spans="1:22" s="26" customFormat="1" ht="140.25" x14ac:dyDescent="0.2">
      <c r="A569" s="70">
        <v>50</v>
      </c>
      <c r="B569" s="71"/>
      <c r="C569" s="72" t="s">
        <v>1005</v>
      </c>
      <c r="D569" s="73" t="s">
        <v>310</v>
      </c>
      <c r="E569" s="74" t="s">
        <v>1004</v>
      </c>
      <c r="F569" s="75">
        <v>100</v>
      </c>
      <c r="G569" s="74">
        <v>32307</v>
      </c>
      <c r="H569" s="75"/>
      <c r="I569" s="74"/>
      <c r="J569" s="75">
        <v>50</v>
      </c>
      <c r="K569" s="74">
        <v>16153.5</v>
      </c>
      <c r="L569" s="75">
        <v>50</v>
      </c>
      <c r="M569" s="74">
        <v>16153.5</v>
      </c>
      <c r="N569" s="76"/>
      <c r="O569" s="25">
        <f>F569</f>
        <v>100</v>
      </c>
      <c r="P569" s="25">
        <f>G569</f>
        <v>32307</v>
      </c>
      <c r="Q569" s="25">
        <f>H569</f>
        <v>0</v>
      </c>
      <c r="R569" s="25">
        <f>I569</f>
        <v>0</v>
      </c>
      <c r="S569" s="25">
        <f>J569</f>
        <v>50</v>
      </c>
      <c r="T569" s="25">
        <f>K569</f>
        <v>16153.5</v>
      </c>
      <c r="U569" s="25">
        <f>L569</f>
        <v>50</v>
      </c>
      <c r="V569" s="25">
        <f>M569</f>
        <v>16153.5</v>
      </c>
    </row>
    <row r="570" spans="1:22" s="26" customFormat="1" ht="76.5" x14ac:dyDescent="0.2">
      <c r="A570" s="70">
        <v>51</v>
      </c>
      <c r="B570" s="71"/>
      <c r="C570" s="72" t="s">
        <v>1006</v>
      </c>
      <c r="D570" s="73" t="s">
        <v>850</v>
      </c>
      <c r="E570" s="74" t="s">
        <v>1007</v>
      </c>
      <c r="F570" s="75">
        <v>19200</v>
      </c>
      <c r="G570" s="74">
        <v>15964.79</v>
      </c>
      <c r="H570" s="75"/>
      <c r="I570" s="74"/>
      <c r="J570" s="75">
        <v>2520</v>
      </c>
      <c r="K570" s="74">
        <v>2095.38</v>
      </c>
      <c r="L570" s="75">
        <v>16680</v>
      </c>
      <c r="M570" s="74">
        <v>13869.41</v>
      </c>
      <c r="N570" s="76"/>
      <c r="O570" s="25">
        <f>F570</f>
        <v>19200</v>
      </c>
      <c r="P570" s="25">
        <f>G570</f>
        <v>15964.79</v>
      </c>
      <c r="Q570" s="25">
        <f>H570</f>
        <v>0</v>
      </c>
      <c r="R570" s="25">
        <f>I570</f>
        <v>0</v>
      </c>
      <c r="S570" s="25">
        <f>J570</f>
        <v>2520</v>
      </c>
      <c r="T570" s="25">
        <f>K570</f>
        <v>2095.38</v>
      </c>
      <c r="U570" s="25">
        <f>L570</f>
        <v>16680</v>
      </c>
      <c r="V570" s="25">
        <f>M570</f>
        <v>13869.41</v>
      </c>
    </row>
    <row r="571" spans="1:22" s="17" customFormat="1" ht="13.5" customHeight="1" thickBot="1" x14ac:dyDescent="0.25">
      <c r="H571" s="17" t="s">
        <v>1069</v>
      </c>
    </row>
    <row r="572" spans="1:22" s="17" customFormat="1" ht="26.25" customHeight="1" x14ac:dyDescent="0.2">
      <c r="A572" s="95" t="s">
        <v>139</v>
      </c>
      <c r="B572" s="98" t="s">
        <v>140</v>
      </c>
      <c r="C572" s="98" t="s">
        <v>32</v>
      </c>
      <c r="D572" s="99" t="s">
        <v>141</v>
      </c>
      <c r="E572" s="98" t="s">
        <v>142</v>
      </c>
      <c r="F572" s="98" t="s">
        <v>294</v>
      </c>
      <c r="G572" s="98"/>
      <c r="H572" s="98" t="s">
        <v>295</v>
      </c>
      <c r="I572" s="98"/>
      <c r="J572" s="98"/>
      <c r="K572" s="98"/>
      <c r="L572" s="98" t="s">
        <v>296</v>
      </c>
      <c r="M572" s="98"/>
      <c r="N572" s="86" t="s">
        <v>146</v>
      </c>
    </row>
    <row r="573" spans="1:22" s="17" customFormat="1" ht="12.75" customHeight="1" x14ac:dyDescent="0.2">
      <c r="A573" s="96"/>
      <c r="B573" s="89"/>
      <c r="C573" s="89"/>
      <c r="D573" s="100"/>
      <c r="E573" s="89"/>
      <c r="F573" s="89" t="s">
        <v>147</v>
      </c>
      <c r="G573" s="89" t="s">
        <v>148</v>
      </c>
      <c r="H573" s="89" t="s">
        <v>149</v>
      </c>
      <c r="I573" s="89"/>
      <c r="J573" s="91" t="s">
        <v>150</v>
      </c>
      <c r="K573" s="92"/>
      <c r="L573" s="93" t="s">
        <v>147</v>
      </c>
      <c r="M573" s="93" t="s">
        <v>148</v>
      </c>
      <c r="N573" s="87"/>
    </row>
    <row r="574" spans="1:22" s="17" customFormat="1" ht="13.5" customHeight="1" thickBot="1" x14ac:dyDescent="0.25">
      <c r="A574" s="97"/>
      <c r="B574" s="90"/>
      <c r="C574" s="90"/>
      <c r="D574" s="101"/>
      <c r="E574" s="90"/>
      <c r="F574" s="90"/>
      <c r="G574" s="90"/>
      <c r="H574" s="19" t="s">
        <v>147</v>
      </c>
      <c r="I574" s="19" t="s">
        <v>148</v>
      </c>
      <c r="J574" s="19" t="s">
        <v>147</v>
      </c>
      <c r="K574" s="19" t="s">
        <v>148</v>
      </c>
      <c r="L574" s="94"/>
      <c r="M574" s="94"/>
      <c r="N574" s="88"/>
    </row>
    <row r="575" spans="1:22" s="26" customFormat="1" ht="76.5" x14ac:dyDescent="0.2">
      <c r="A575" s="70">
        <v>52</v>
      </c>
      <c r="B575" s="71"/>
      <c r="C575" s="72" t="s">
        <v>1008</v>
      </c>
      <c r="D575" s="73" t="s">
        <v>850</v>
      </c>
      <c r="E575" s="74" t="s">
        <v>1007</v>
      </c>
      <c r="F575" s="75">
        <v>43180</v>
      </c>
      <c r="G575" s="74">
        <v>35904.17</v>
      </c>
      <c r="H575" s="75"/>
      <c r="I575" s="74"/>
      <c r="J575" s="75"/>
      <c r="K575" s="74"/>
      <c r="L575" s="75">
        <v>43180</v>
      </c>
      <c r="M575" s="74">
        <v>35904.17</v>
      </c>
      <c r="N575" s="76"/>
      <c r="O575" s="25">
        <f>F575</f>
        <v>43180</v>
      </c>
      <c r="P575" s="25">
        <f>G575</f>
        <v>35904.17</v>
      </c>
      <c r="Q575" s="25">
        <f>H575</f>
        <v>0</v>
      </c>
      <c r="R575" s="25">
        <f>I575</f>
        <v>0</v>
      </c>
      <c r="S575" s="25">
        <f>J575</f>
        <v>0</v>
      </c>
      <c r="T575" s="25">
        <f>K575</f>
        <v>0</v>
      </c>
      <c r="U575" s="25">
        <f>L575</f>
        <v>43180</v>
      </c>
      <c r="V575" s="25">
        <f>M575</f>
        <v>35904.17</v>
      </c>
    </row>
    <row r="576" spans="1:22" s="26" customFormat="1" ht="140.25" x14ac:dyDescent="0.2">
      <c r="A576" s="70">
        <v>53</v>
      </c>
      <c r="B576" s="71"/>
      <c r="C576" s="72" t="s">
        <v>1009</v>
      </c>
      <c r="D576" s="73" t="s">
        <v>731</v>
      </c>
      <c r="E576" s="74" t="s">
        <v>1010</v>
      </c>
      <c r="F576" s="75">
        <v>122976</v>
      </c>
      <c r="G576" s="74">
        <v>115138.11</v>
      </c>
      <c r="H576" s="75"/>
      <c r="I576" s="74"/>
      <c r="J576" s="75"/>
      <c r="K576" s="74"/>
      <c r="L576" s="75">
        <v>122976</v>
      </c>
      <c r="M576" s="74">
        <v>115138.11</v>
      </c>
      <c r="N576" s="76"/>
      <c r="O576" s="25">
        <f>F576</f>
        <v>122976</v>
      </c>
      <c r="P576" s="25">
        <f>G576</f>
        <v>115138.11</v>
      </c>
      <c r="Q576" s="25">
        <f>H576</f>
        <v>0</v>
      </c>
      <c r="R576" s="25">
        <f>I576</f>
        <v>0</v>
      </c>
      <c r="S576" s="25">
        <f>J576</f>
        <v>0</v>
      </c>
      <c r="T576" s="25">
        <f>K576</f>
        <v>0</v>
      </c>
      <c r="U576" s="25">
        <f>L576</f>
        <v>122976</v>
      </c>
      <c r="V576" s="25">
        <f>M576</f>
        <v>115138.11</v>
      </c>
    </row>
    <row r="577" spans="1:22" s="26" customFormat="1" ht="140.25" x14ac:dyDescent="0.2">
      <c r="A577" s="70">
        <v>54</v>
      </c>
      <c r="B577" s="71"/>
      <c r="C577" s="72" t="s">
        <v>1011</v>
      </c>
      <c r="D577" s="73" t="s">
        <v>731</v>
      </c>
      <c r="E577" s="74" t="s">
        <v>582</v>
      </c>
      <c r="F577" s="75">
        <v>17256</v>
      </c>
      <c r="G577" s="74">
        <v>13525.45</v>
      </c>
      <c r="H577" s="75"/>
      <c r="I577" s="74"/>
      <c r="J577" s="75">
        <v>12264</v>
      </c>
      <c r="K577" s="74">
        <v>9608.85</v>
      </c>
      <c r="L577" s="75">
        <v>4992</v>
      </c>
      <c r="M577" s="74">
        <v>3916.6000000000004</v>
      </c>
      <c r="N577" s="76"/>
      <c r="O577" s="25">
        <f>F577</f>
        <v>17256</v>
      </c>
      <c r="P577" s="25">
        <f>G577</f>
        <v>13525.45</v>
      </c>
      <c r="Q577" s="25">
        <f>H577</f>
        <v>0</v>
      </c>
      <c r="R577" s="25">
        <f>I577</f>
        <v>0</v>
      </c>
      <c r="S577" s="25">
        <f>J577</f>
        <v>12264</v>
      </c>
      <c r="T577" s="25">
        <f>K577</f>
        <v>9608.85</v>
      </c>
      <c r="U577" s="25">
        <f>L577</f>
        <v>4992</v>
      </c>
      <c r="V577" s="25">
        <f>M577</f>
        <v>3916.6000000000004</v>
      </c>
    </row>
    <row r="578" spans="1:22" s="17" customFormat="1" ht="13.5" customHeight="1" thickBot="1" x14ac:dyDescent="0.25">
      <c r="H578" s="17" t="s">
        <v>1070</v>
      </c>
    </row>
    <row r="579" spans="1:22" s="17" customFormat="1" ht="26.25" customHeight="1" x14ac:dyDescent="0.2">
      <c r="A579" s="95" t="s">
        <v>139</v>
      </c>
      <c r="B579" s="98" t="s">
        <v>140</v>
      </c>
      <c r="C579" s="98" t="s">
        <v>32</v>
      </c>
      <c r="D579" s="99" t="s">
        <v>141</v>
      </c>
      <c r="E579" s="98" t="s">
        <v>142</v>
      </c>
      <c r="F579" s="98" t="s">
        <v>294</v>
      </c>
      <c r="G579" s="98"/>
      <c r="H579" s="98" t="s">
        <v>295</v>
      </c>
      <c r="I579" s="98"/>
      <c r="J579" s="98"/>
      <c r="K579" s="98"/>
      <c r="L579" s="98" t="s">
        <v>296</v>
      </c>
      <c r="M579" s="98"/>
      <c r="N579" s="86" t="s">
        <v>146</v>
      </c>
    </row>
    <row r="580" spans="1:22" s="17" customFormat="1" ht="12.75" customHeight="1" x14ac:dyDescent="0.2">
      <c r="A580" s="96"/>
      <c r="B580" s="89"/>
      <c r="C580" s="89"/>
      <c r="D580" s="100"/>
      <c r="E580" s="89"/>
      <c r="F580" s="89" t="s">
        <v>147</v>
      </c>
      <c r="G580" s="89" t="s">
        <v>148</v>
      </c>
      <c r="H580" s="89" t="s">
        <v>149</v>
      </c>
      <c r="I580" s="89"/>
      <c r="J580" s="91" t="s">
        <v>150</v>
      </c>
      <c r="K580" s="92"/>
      <c r="L580" s="93" t="s">
        <v>147</v>
      </c>
      <c r="M580" s="93" t="s">
        <v>148</v>
      </c>
      <c r="N580" s="87"/>
    </row>
    <row r="581" spans="1:22" s="17" customFormat="1" ht="13.5" customHeight="1" thickBot="1" x14ac:dyDescent="0.25">
      <c r="A581" s="97"/>
      <c r="B581" s="90"/>
      <c r="C581" s="90"/>
      <c r="D581" s="101"/>
      <c r="E581" s="90"/>
      <c r="F581" s="90"/>
      <c r="G581" s="90"/>
      <c r="H581" s="19" t="s">
        <v>147</v>
      </c>
      <c r="I581" s="19" t="s">
        <v>148</v>
      </c>
      <c r="J581" s="19" t="s">
        <v>147</v>
      </c>
      <c r="K581" s="19" t="s">
        <v>148</v>
      </c>
      <c r="L581" s="94"/>
      <c r="M581" s="94"/>
      <c r="N581" s="88"/>
    </row>
    <row r="582" spans="1:22" s="26" customFormat="1" ht="153" x14ac:dyDescent="0.2">
      <c r="A582" s="70">
        <v>55</v>
      </c>
      <c r="B582" s="71"/>
      <c r="C582" s="72" t="s">
        <v>1012</v>
      </c>
      <c r="D582" s="73" t="s">
        <v>731</v>
      </c>
      <c r="E582" s="74" t="s">
        <v>1013</v>
      </c>
      <c r="F582" s="75"/>
      <c r="G582" s="74"/>
      <c r="H582" s="75">
        <v>1344</v>
      </c>
      <c r="I582" s="74">
        <v>3308.1000000000004</v>
      </c>
      <c r="J582" s="75"/>
      <c r="K582" s="74"/>
      <c r="L582" s="75">
        <v>1344</v>
      </c>
      <c r="M582" s="74">
        <v>3308.1000000000004</v>
      </c>
      <c r="N582" s="76"/>
      <c r="O582" s="25">
        <f>F582</f>
        <v>0</v>
      </c>
      <c r="P582" s="25">
        <f>G582</f>
        <v>0</v>
      </c>
      <c r="Q582" s="25">
        <f>H582</f>
        <v>1344</v>
      </c>
      <c r="R582" s="25">
        <f>I582</f>
        <v>3308.1000000000004</v>
      </c>
      <c r="S582" s="25">
        <f>J582</f>
        <v>0</v>
      </c>
      <c r="T582" s="25">
        <f>K582</f>
        <v>0</v>
      </c>
      <c r="U582" s="25">
        <f>L582</f>
        <v>1344</v>
      </c>
      <c r="V582" s="25">
        <f>M582</f>
        <v>3308.1000000000004</v>
      </c>
    </row>
    <row r="583" spans="1:22" s="26" customFormat="1" ht="102" x14ac:dyDescent="0.2">
      <c r="A583" s="70">
        <v>56</v>
      </c>
      <c r="B583" s="71"/>
      <c r="C583" s="72" t="s">
        <v>1014</v>
      </c>
      <c r="D583" s="73" t="s">
        <v>806</v>
      </c>
      <c r="E583" s="74" t="s">
        <v>1015</v>
      </c>
      <c r="F583" s="75">
        <v>2510</v>
      </c>
      <c r="G583" s="74">
        <v>4259.21</v>
      </c>
      <c r="H583" s="75"/>
      <c r="I583" s="74"/>
      <c r="J583" s="75">
        <v>800</v>
      </c>
      <c r="K583" s="74">
        <v>1357.52</v>
      </c>
      <c r="L583" s="75">
        <v>1710</v>
      </c>
      <c r="M583" s="74">
        <v>2901.69</v>
      </c>
      <c r="N583" s="76"/>
      <c r="O583" s="25">
        <f>F583</f>
        <v>2510</v>
      </c>
      <c r="P583" s="25">
        <f>G583</f>
        <v>4259.21</v>
      </c>
      <c r="Q583" s="25">
        <f>H583</f>
        <v>0</v>
      </c>
      <c r="R583" s="25">
        <f>I583</f>
        <v>0</v>
      </c>
      <c r="S583" s="25">
        <f>J583</f>
        <v>800</v>
      </c>
      <c r="T583" s="25">
        <f>K583</f>
        <v>1357.52</v>
      </c>
      <c r="U583" s="25">
        <f>L583</f>
        <v>1710</v>
      </c>
      <c r="V583" s="25">
        <f>M583</f>
        <v>2901.69</v>
      </c>
    </row>
    <row r="584" spans="1:22" s="26" customFormat="1" ht="102" x14ac:dyDescent="0.2">
      <c r="A584" s="70">
        <v>57</v>
      </c>
      <c r="B584" s="71"/>
      <c r="C584" s="72" t="s">
        <v>1016</v>
      </c>
      <c r="D584" s="73" t="s">
        <v>806</v>
      </c>
      <c r="E584" s="74" t="s">
        <v>1017</v>
      </c>
      <c r="F584" s="75">
        <v>3260</v>
      </c>
      <c r="G584" s="74">
        <v>6605.4100000000008</v>
      </c>
      <c r="H584" s="75"/>
      <c r="I584" s="74"/>
      <c r="J584" s="75"/>
      <c r="K584" s="74"/>
      <c r="L584" s="75">
        <v>3260</v>
      </c>
      <c r="M584" s="74">
        <v>6605.4100000000008</v>
      </c>
      <c r="N584" s="76"/>
      <c r="O584" s="25">
        <f>F584</f>
        <v>3260</v>
      </c>
      <c r="P584" s="25">
        <f>G584</f>
        <v>6605.4100000000008</v>
      </c>
      <c r="Q584" s="25">
        <f>H584</f>
        <v>0</v>
      </c>
      <c r="R584" s="25">
        <f>I584</f>
        <v>0</v>
      </c>
      <c r="S584" s="25">
        <f>J584</f>
        <v>0</v>
      </c>
      <c r="T584" s="25">
        <f>K584</f>
        <v>0</v>
      </c>
      <c r="U584" s="25">
        <f>L584</f>
        <v>3260</v>
      </c>
      <c r="V584" s="25">
        <f>M584</f>
        <v>6605.4100000000008</v>
      </c>
    </row>
    <row r="585" spans="1:22" s="26" customFormat="1" ht="89.25" x14ac:dyDescent="0.2">
      <c r="A585" s="70">
        <v>58</v>
      </c>
      <c r="B585" s="71"/>
      <c r="C585" s="72" t="s">
        <v>1018</v>
      </c>
      <c r="D585" s="73" t="s">
        <v>850</v>
      </c>
      <c r="E585" s="74" t="s">
        <v>1019</v>
      </c>
      <c r="F585" s="75">
        <v>23000</v>
      </c>
      <c r="G585" s="74">
        <v>135304.4</v>
      </c>
      <c r="H585" s="75"/>
      <c r="I585" s="74"/>
      <c r="J585" s="75">
        <v>810</v>
      </c>
      <c r="K585" s="74">
        <v>4765.0700000000006</v>
      </c>
      <c r="L585" s="75">
        <v>22190</v>
      </c>
      <c r="M585" s="74">
        <v>130539.33</v>
      </c>
      <c r="N585" s="76"/>
      <c r="O585" s="25">
        <f>F585</f>
        <v>23000</v>
      </c>
      <c r="P585" s="25">
        <f>G585</f>
        <v>135304.4</v>
      </c>
      <c r="Q585" s="25">
        <f>H585</f>
        <v>0</v>
      </c>
      <c r="R585" s="25">
        <f>I585</f>
        <v>0</v>
      </c>
      <c r="S585" s="25">
        <f>J585</f>
        <v>810</v>
      </c>
      <c r="T585" s="25">
        <f>K585</f>
        <v>4765.0700000000006</v>
      </c>
      <c r="U585" s="25">
        <f>L585</f>
        <v>22190</v>
      </c>
      <c r="V585" s="25">
        <f>M585</f>
        <v>130539.33</v>
      </c>
    </row>
    <row r="586" spans="1:22" s="17" customFormat="1" ht="13.5" customHeight="1" thickBot="1" x14ac:dyDescent="0.25">
      <c r="H586" s="17" t="s">
        <v>1071</v>
      </c>
    </row>
    <row r="587" spans="1:22" s="17" customFormat="1" ht="26.25" customHeight="1" x14ac:dyDescent="0.2">
      <c r="A587" s="95" t="s">
        <v>139</v>
      </c>
      <c r="B587" s="98" t="s">
        <v>140</v>
      </c>
      <c r="C587" s="98" t="s">
        <v>32</v>
      </c>
      <c r="D587" s="99" t="s">
        <v>141</v>
      </c>
      <c r="E587" s="98" t="s">
        <v>142</v>
      </c>
      <c r="F587" s="98" t="s">
        <v>294</v>
      </c>
      <c r="G587" s="98"/>
      <c r="H587" s="98" t="s">
        <v>295</v>
      </c>
      <c r="I587" s="98"/>
      <c r="J587" s="98"/>
      <c r="K587" s="98"/>
      <c r="L587" s="98" t="s">
        <v>296</v>
      </c>
      <c r="M587" s="98"/>
      <c r="N587" s="86" t="s">
        <v>146</v>
      </c>
    </row>
    <row r="588" spans="1:22" s="17" customFormat="1" ht="12.75" customHeight="1" x14ac:dyDescent="0.2">
      <c r="A588" s="96"/>
      <c r="B588" s="89"/>
      <c r="C588" s="89"/>
      <c r="D588" s="100"/>
      <c r="E588" s="89"/>
      <c r="F588" s="89" t="s">
        <v>147</v>
      </c>
      <c r="G588" s="89" t="s">
        <v>148</v>
      </c>
      <c r="H588" s="89" t="s">
        <v>149</v>
      </c>
      <c r="I588" s="89"/>
      <c r="J588" s="91" t="s">
        <v>150</v>
      </c>
      <c r="K588" s="92"/>
      <c r="L588" s="93" t="s">
        <v>147</v>
      </c>
      <c r="M588" s="93" t="s">
        <v>148</v>
      </c>
      <c r="N588" s="87"/>
    </row>
    <row r="589" spans="1:22" s="17" customFormat="1" ht="13.5" customHeight="1" thickBot="1" x14ac:dyDescent="0.25">
      <c r="A589" s="97"/>
      <c r="B589" s="90"/>
      <c r="C589" s="90"/>
      <c r="D589" s="101"/>
      <c r="E589" s="90"/>
      <c r="F589" s="90"/>
      <c r="G589" s="90"/>
      <c r="H589" s="19" t="s">
        <v>147</v>
      </c>
      <c r="I589" s="19" t="s">
        <v>148</v>
      </c>
      <c r="J589" s="19" t="s">
        <v>147</v>
      </c>
      <c r="K589" s="19" t="s">
        <v>148</v>
      </c>
      <c r="L589" s="94"/>
      <c r="M589" s="94"/>
      <c r="N589" s="88"/>
    </row>
    <row r="590" spans="1:22" s="26" customFormat="1" ht="102" x14ac:dyDescent="0.2">
      <c r="A590" s="70">
        <v>59</v>
      </c>
      <c r="B590" s="71"/>
      <c r="C590" s="72" t="s">
        <v>1020</v>
      </c>
      <c r="D590" s="73" t="s">
        <v>850</v>
      </c>
      <c r="E590" s="74" t="s">
        <v>1019</v>
      </c>
      <c r="F590" s="75">
        <v>89800</v>
      </c>
      <c r="G590" s="74">
        <v>528275.44000000006</v>
      </c>
      <c r="H590" s="75"/>
      <c r="I590" s="74"/>
      <c r="J590" s="75"/>
      <c r="K590" s="74"/>
      <c r="L590" s="75">
        <v>89800</v>
      </c>
      <c r="M590" s="74">
        <v>528275.44000000006</v>
      </c>
      <c r="N590" s="76"/>
      <c r="O590" s="25">
        <f>F590</f>
        <v>89800</v>
      </c>
      <c r="P590" s="25">
        <f>G590</f>
        <v>528275.44000000006</v>
      </c>
      <c r="Q590" s="25">
        <f>H590</f>
        <v>0</v>
      </c>
      <c r="R590" s="25">
        <f>I590</f>
        <v>0</v>
      </c>
      <c r="S590" s="25">
        <f>J590</f>
        <v>0</v>
      </c>
      <c r="T590" s="25">
        <f>K590</f>
        <v>0</v>
      </c>
      <c r="U590" s="25">
        <f>L590</f>
        <v>89800</v>
      </c>
      <c r="V590" s="25">
        <f>M590</f>
        <v>528275.44000000006</v>
      </c>
    </row>
    <row r="591" spans="1:22" s="26" customFormat="1" ht="102" x14ac:dyDescent="0.2">
      <c r="A591" s="70">
        <v>60</v>
      </c>
      <c r="B591" s="71"/>
      <c r="C591" s="72" t="s">
        <v>1021</v>
      </c>
      <c r="D591" s="73" t="s">
        <v>850</v>
      </c>
      <c r="E591" s="74" t="s">
        <v>1019</v>
      </c>
      <c r="F591" s="75">
        <v>70400</v>
      </c>
      <c r="G591" s="74">
        <v>414149.12</v>
      </c>
      <c r="H591" s="75"/>
      <c r="I591" s="74"/>
      <c r="J591" s="75"/>
      <c r="K591" s="74"/>
      <c r="L591" s="75">
        <v>70400</v>
      </c>
      <c r="M591" s="74">
        <v>414149.12</v>
      </c>
      <c r="N591" s="76"/>
      <c r="O591" s="25">
        <f>F591</f>
        <v>70400</v>
      </c>
      <c r="P591" s="25">
        <f>G591</f>
        <v>414149.12</v>
      </c>
      <c r="Q591" s="25">
        <f>H591</f>
        <v>0</v>
      </c>
      <c r="R591" s="25">
        <f>I591</f>
        <v>0</v>
      </c>
      <c r="S591" s="25">
        <f>J591</f>
        <v>0</v>
      </c>
      <c r="T591" s="25">
        <f>K591</f>
        <v>0</v>
      </c>
      <c r="U591" s="25">
        <f>L591</f>
        <v>70400</v>
      </c>
      <c r="V591" s="25">
        <f>M591</f>
        <v>414149.12</v>
      </c>
    </row>
    <row r="592" spans="1:22" s="26" customFormat="1" ht="77.25" thickBot="1" x14ac:dyDescent="0.25">
      <c r="A592" s="70">
        <v>61</v>
      </c>
      <c r="B592" s="71"/>
      <c r="C592" s="72" t="s">
        <v>1022</v>
      </c>
      <c r="D592" s="73" t="s">
        <v>850</v>
      </c>
      <c r="E592" s="74" t="s">
        <v>1023</v>
      </c>
      <c r="F592" s="75">
        <v>6820</v>
      </c>
      <c r="G592" s="74">
        <v>56651.37</v>
      </c>
      <c r="H592" s="75"/>
      <c r="I592" s="74"/>
      <c r="J592" s="75">
        <v>5490</v>
      </c>
      <c r="K592" s="74">
        <v>45603.78</v>
      </c>
      <c r="L592" s="75">
        <v>1330</v>
      </c>
      <c r="M592" s="74">
        <v>11047.59</v>
      </c>
      <c r="N592" s="76"/>
      <c r="O592" s="25">
        <f>F592</f>
        <v>6820</v>
      </c>
      <c r="P592" s="25">
        <f>G592</f>
        <v>56651.37</v>
      </c>
      <c r="Q592" s="25">
        <f>H592</f>
        <v>0</v>
      </c>
      <c r="R592" s="25">
        <f>I592</f>
        <v>0</v>
      </c>
      <c r="S592" s="25">
        <f>J592</f>
        <v>5490</v>
      </c>
      <c r="T592" s="25">
        <f>K592</f>
        <v>45603.78</v>
      </c>
      <c r="U592" s="25">
        <f>L592</f>
        <v>1330</v>
      </c>
      <c r="V592" s="25">
        <f>M592</f>
        <v>11047.59</v>
      </c>
    </row>
    <row r="593" spans="1:14" s="17" customFormat="1" ht="13.5" thickBot="1" x14ac:dyDescent="0.25">
      <c r="A593" s="27"/>
      <c r="B593" s="28" t="s">
        <v>1024</v>
      </c>
      <c r="C593" s="29"/>
      <c r="D593" s="29"/>
      <c r="E593" s="30"/>
      <c r="F593" s="31">
        <f>SUM(Лист1!O474:O592)</f>
        <v>1982025</v>
      </c>
      <c r="G593" s="32">
        <f>SUM(Лист1!P474:P592)</f>
        <v>8629201.8100000005</v>
      </c>
      <c r="H593" s="31">
        <f>SUM(Лист1!Q474:Q592)</f>
        <v>1344</v>
      </c>
      <c r="I593" s="32">
        <f>SUM(Лист1!R474:R592)</f>
        <v>3308.1000000000004</v>
      </c>
      <c r="J593" s="31">
        <f>SUM(Лист1!S474:S592)</f>
        <v>85403</v>
      </c>
      <c r="K593" s="32">
        <f>SUM(Лист1!T474:T592)</f>
        <v>640388.02999999991</v>
      </c>
      <c r="L593" s="31">
        <f>SUM(Лист1!U474:U592)</f>
        <v>1897966</v>
      </c>
      <c r="M593" s="32">
        <f>SUM(Лист1!V474:V592)</f>
        <v>7992121.8800000008</v>
      </c>
      <c r="N593" s="33"/>
    </row>
    <row r="594" spans="1:14" s="17" customFormat="1" ht="13.5" thickBot="1" x14ac:dyDescent="0.25">
      <c r="A594" s="35"/>
      <c r="B594" s="29" t="s">
        <v>1025</v>
      </c>
      <c r="C594" s="29"/>
      <c r="D594" s="29"/>
      <c r="E594" s="30"/>
      <c r="F594" s="31">
        <f>SUM(Лист1!O464:O593)</f>
        <v>1990018</v>
      </c>
      <c r="G594" s="32">
        <f>SUM(Лист1!P464:P593)</f>
        <v>8634636.3400000017</v>
      </c>
      <c r="H594" s="31">
        <f>SUM(Лист1!Q464:Q593)</f>
        <v>1344</v>
      </c>
      <c r="I594" s="32">
        <f>SUM(Лист1!R464:R593)</f>
        <v>3308.1000000000004</v>
      </c>
      <c r="J594" s="31">
        <f>SUM(Лист1!S464:S593)</f>
        <v>85546</v>
      </c>
      <c r="K594" s="32">
        <f>SUM(Лист1!T464:T593)</f>
        <v>640490.07999999996</v>
      </c>
      <c r="L594" s="31">
        <f>SUM(Лист1!U464:U593)</f>
        <v>1905816</v>
      </c>
      <c r="M594" s="32">
        <f>SUM(Лист1!V464:V593)</f>
        <v>7997454.3600000013</v>
      </c>
      <c r="N594" s="33"/>
    </row>
    <row r="595" spans="1:14" s="17" customFormat="1" ht="13.5" thickBot="1" x14ac:dyDescent="0.25">
      <c r="A595" s="27"/>
      <c r="B595" s="36" t="s">
        <v>1026</v>
      </c>
      <c r="C595" s="29"/>
      <c r="D595" s="29"/>
      <c r="E595" s="37"/>
      <c r="F595" s="31">
        <f>SUM(Лист1!O1:O594)</f>
        <v>2325722.37</v>
      </c>
      <c r="G595" s="32">
        <f>SUM(Лист1!P1:P594)</f>
        <v>9760424.8899999987</v>
      </c>
      <c r="H595" s="31">
        <f>SUM(Лист1!Q1:Q594)</f>
        <v>2724.9700000000003</v>
      </c>
      <c r="I595" s="32">
        <f>SUM(Лист1!R1:R594)</f>
        <v>15863.35</v>
      </c>
      <c r="J595" s="31">
        <f>SUM(Лист1!S1:S594)</f>
        <v>144251.34299999999</v>
      </c>
      <c r="K595" s="32">
        <f>SUM(Лист1!T1:T594)</f>
        <v>790970.63</v>
      </c>
      <c r="L595" s="31">
        <f>SUM(Лист1!U1:U594)</f>
        <v>2184195.997</v>
      </c>
      <c r="M595" s="32">
        <f>SUM(Лист1!V1:V594)</f>
        <v>8985317.6099999994</v>
      </c>
      <c r="N595" s="33"/>
    </row>
    <row r="596" spans="1:14" s="17" customFormat="1" x14ac:dyDescent="0.2"/>
  </sheetData>
  <mergeCells count="692">
    <mergeCell ref="H587:K587"/>
    <mergeCell ref="L587:M587"/>
    <mergeCell ref="N587:N589"/>
    <mergeCell ref="F588:F589"/>
    <mergeCell ref="G588:G589"/>
    <mergeCell ref="H588:I588"/>
    <mergeCell ref="J588:K588"/>
    <mergeCell ref="L588:L589"/>
    <mergeCell ref="M588:M589"/>
    <mergeCell ref="A587:A589"/>
    <mergeCell ref="B587:B589"/>
    <mergeCell ref="C587:C589"/>
    <mergeCell ref="D587:D589"/>
    <mergeCell ref="E587:E589"/>
    <mergeCell ref="F587:G587"/>
    <mergeCell ref="H579:K579"/>
    <mergeCell ref="L579:M579"/>
    <mergeCell ref="N579:N581"/>
    <mergeCell ref="F580:F581"/>
    <mergeCell ref="G580:G581"/>
    <mergeCell ref="H580:I580"/>
    <mergeCell ref="J580:K580"/>
    <mergeCell ref="L580:L581"/>
    <mergeCell ref="M580:M581"/>
    <mergeCell ref="A579:A581"/>
    <mergeCell ref="B579:B581"/>
    <mergeCell ref="C579:C581"/>
    <mergeCell ref="D579:D581"/>
    <mergeCell ref="E579:E581"/>
    <mergeCell ref="F579:G579"/>
    <mergeCell ref="H572:K572"/>
    <mergeCell ref="L572:M572"/>
    <mergeCell ref="N572:N574"/>
    <mergeCell ref="F573:F574"/>
    <mergeCell ref="G573:G574"/>
    <mergeCell ref="H573:I573"/>
    <mergeCell ref="J573:K573"/>
    <mergeCell ref="L573:L574"/>
    <mergeCell ref="M573:M574"/>
    <mergeCell ref="A572:A574"/>
    <mergeCell ref="B572:B574"/>
    <mergeCell ref="C572:C574"/>
    <mergeCell ref="D572:D574"/>
    <mergeCell ref="E572:E574"/>
    <mergeCell ref="F572:G572"/>
    <mergeCell ref="H565:K565"/>
    <mergeCell ref="L565:M565"/>
    <mergeCell ref="N565:N567"/>
    <mergeCell ref="F566:F567"/>
    <mergeCell ref="G566:G567"/>
    <mergeCell ref="H566:I566"/>
    <mergeCell ref="J566:K566"/>
    <mergeCell ref="L566:L567"/>
    <mergeCell ref="M566:M567"/>
    <mergeCell ref="A565:A567"/>
    <mergeCell ref="B565:B567"/>
    <mergeCell ref="C565:C567"/>
    <mergeCell ref="D565:D567"/>
    <mergeCell ref="E565:E567"/>
    <mergeCell ref="F565:G565"/>
    <mergeCell ref="H557:K557"/>
    <mergeCell ref="L557:M557"/>
    <mergeCell ref="N557:N559"/>
    <mergeCell ref="F558:F559"/>
    <mergeCell ref="G558:G559"/>
    <mergeCell ref="H558:I558"/>
    <mergeCell ref="J558:K558"/>
    <mergeCell ref="L558:L559"/>
    <mergeCell ref="M558:M559"/>
    <mergeCell ref="A557:A559"/>
    <mergeCell ref="B557:B559"/>
    <mergeCell ref="C557:C559"/>
    <mergeCell ref="D557:D559"/>
    <mergeCell ref="E557:E559"/>
    <mergeCell ref="F557:G557"/>
    <mergeCell ref="H549:K549"/>
    <mergeCell ref="L549:M549"/>
    <mergeCell ref="N549:N551"/>
    <mergeCell ref="F550:F551"/>
    <mergeCell ref="G550:G551"/>
    <mergeCell ref="H550:I550"/>
    <mergeCell ref="J550:K550"/>
    <mergeCell ref="L550:L551"/>
    <mergeCell ref="M550:M551"/>
    <mergeCell ref="A549:A551"/>
    <mergeCell ref="B549:B551"/>
    <mergeCell ref="C549:C551"/>
    <mergeCell ref="D549:D551"/>
    <mergeCell ref="E549:E551"/>
    <mergeCell ref="F549:G549"/>
    <mergeCell ref="H540:K540"/>
    <mergeCell ref="L540:M540"/>
    <mergeCell ref="N540:N542"/>
    <mergeCell ref="F541:F542"/>
    <mergeCell ref="G541:G542"/>
    <mergeCell ref="H541:I541"/>
    <mergeCell ref="J541:K541"/>
    <mergeCell ref="L541:L542"/>
    <mergeCell ref="M541:M542"/>
    <mergeCell ref="A540:A542"/>
    <mergeCell ref="B540:B542"/>
    <mergeCell ref="C540:C542"/>
    <mergeCell ref="D540:D542"/>
    <mergeCell ref="E540:E542"/>
    <mergeCell ref="F540:G540"/>
    <mergeCell ref="H532:K532"/>
    <mergeCell ref="L532:M532"/>
    <mergeCell ref="N532:N534"/>
    <mergeCell ref="F533:F534"/>
    <mergeCell ref="G533:G534"/>
    <mergeCell ref="H533:I533"/>
    <mergeCell ref="J533:K533"/>
    <mergeCell ref="L533:L534"/>
    <mergeCell ref="M533:M534"/>
    <mergeCell ref="A532:A534"/>
    <mergeCell ref="B532:B534"/>
    <mergeCell ref="C532:C534"/>
    <mergeCell ref="D532:D534"/>
    <mergeCell ref="E532:E534"/>
    <mergeCell ref="F532:G532"/>
    <mergeCell ref="H523:K523"/>
    <mergeCell ref="L523:M523"/>
    <mergeCell ref="N523:N525"/>
    <mergeCell ref="F524:F525"/>
    <mergeCell ref="G524:G525"/>
    <mergeCell ref="H524:I524"/>
    <mergeCell ref="J524:K524"/>
    <mergeCell ref="L524:L525"/>
    <mergeCell ref="M524:M525"/>
    <mergeCell ref="A523:A525"/>
    <mergeCell ref="B523:B525"/>
    <mergeCell ref="C523:C525"/>
    <mergeCell ref="D523:D525"/>
    <mergeCell ref="E523:E525"/>
    <mergeCell ref="F523:G523"/>
    <mergeCell ref="H514:K514"/>
    <mergeCell ref="L514:M514"/>
    <mergeCell ref="N514:N516"/>
    <mergeCell ref="F515:F516"/>
    <mergeCell ref="G515:G516"/>
    <mergeCell ref="H515:I515"/>
    <mergeCell ref="J515:K515"/>
    <mergeCell ref="L515:L516"/>
    <mergeCell ref="M515:M516"/>
    <mergeCell ref="A514:A516"/>
    <mergeCell ref="B514:B516"/>
    <mergeCell ref="C514:C516"/>
    <mergeCell ref="D514:D516"/>
    <mergeCell ref="E514:E516"/>
    <mergeCell ref="F514:G514"/>
    <mergeCell ref="H505:K505"/>
    <mergeCell ref="L505:M505"/>
    <mergeCell ref="N505:N507"/>
    <mergeCell ref="F506:F507"/>
    <mergeCell ref="G506:G507"/>
    <mergeCell ref="H506:I506"/>
    <mergeCell ref="J506:K506"/>
    <mergeCell ref="L506:L507"/>
    <mergeCell ref="M506:M507"/>
    <mergeCell ref="A505:A507"/>
    <mergeCell ref="B505:B507"/>
    <mergeCell ref="C505:C507"/>
    <mergeCell ref="D505:D507"/>
    <mergeCell ref="E505:E507"/>
    <mergeCell ref="F505:G505"/>
    <mergeCell ref="H497:K497"/>
    <mergeCell ref="L497:M497"/>
    <mergeCell ref="N497:N499"/>
    <mergeCell ref="F498:F499"/>
    <mergeCell ref="G498:G499"/>
    <mergeCell ref="H498:I498"/>
    <mergeCell ref="J498:K498"/>
    <mergeCell ref="L498:L499"/>
    <mergeCell ref="M498:M499"/>
    <mergeCell ref="A497:A499"/>
    <mergeCell ref="B497:B499"/>
    <mergeCell ref="C497:C499"/>
    <mergeCell ref="D497:D499"/>
    <mergeCell ref="E497:E499"/>
    <mergeCell ref="F497:G497"/>
    <mergeCell ref="H488:K488"/>
    <mergeCell ref="L488:M488"/>
    <mergeCell ref="N488:N490"/>
    <mergeCell ref="F489:F490"/>
    <mergeCell ref="G489:G490"/>
    <mergeCell ref="H489:I489"/>
    <mergeCell ref="J489:K489"/>
    <mergeCell ref="L489:L490"/>
    <mergeCell ref="M489:M490"/>
    <mergeCell ref="A488:A490"/>
    <mergeCell ref="B488:B490"/>
    <mergeCell ref="C488:C490"/>
    <mergeCell ref="D488:D490"/>
    <mergeCell ref="E488:E490"/>
    <mergeCell ref="F488:G488"/>
    <mergeCell ref="H478:K478"/>
    <mergeCell ref="L478:M478"/>
    <mergeCell ref="N478:N480"/>
    <mergeCell ref="F479:F480"/>
    <mergeCell ref="G479:G480"/>
    <mergeCell ref="H479:I479"/>
    <mergeCell ref="J479:K479"/>
    <mergeCell ref="L479:L480"/>
    <mergeCell ref="M479:M480"/>
    <mergeCell ref="A478:A480"/>
    <mergeCell ref="B478:B480"/>
    <mergeCell ref="C478:C480"/>
    <mergeCell ref="D478:D480"/>
    <mergeCell ref="E478:E480"/>
    <mergeCell ref="F478:G478"/>
    <mergeCell ref="H458:K458"/>
    <mergeCell ref="L458:M458"/>
    <mergeCell ref="N458:N460"/>
    <mergeCell ref="F459:F460"/>
    <mergeCell ref="G459:G460"/>
    <mergeCell ref="H459:I459"/>
    <mergeCell ref="J459:K459"/>
    <mergeCell ref="L459:L460"/>
    <mergeCell ref="M459:M460"/>
    <mergeCell ref="A458:A460"/>
    <mergeCell ref="B458:B460"/>
    <mergeCell ref="C458:C460"/>
    <mergeCell ref="D458:D460"/>
    <mergeCell ref="E458:E460"/>
    <mergeCell ref="F458:G458"/>
    <mergeCell ref="H440:K440"/>
    <mergeCell ref="L440:M440"/>
    <mergeCell ref="N440:N442"/>
    <mergeCell ref="F441:F442"/>
    <mergeCell ref="G441:G442"/>
    <mergeCell ref="H441:I441"/>
    <mergeCell ref="J441:K441"/>
    <mergeCell ref="L441:L442"/>
    <mergeCell ref="M441:M442"/>
    <mergeCell ref="A440:A442"/>
    <mergeCell ref="B440:B442"/>
    <mergeCell ref="C440:C442"/>
    <mergeCell ref="D440:D442"/>
    <mergeCell ref="E440:E442"/>
    <mergeCell ref="F440:G440"/>
    <mergeCell ref="H424:K424"/>
    <mergeCell ref="L424:M424"/>
    <mergeCell ref="N424:N426"/>
    <mergeCell ref="F425:F426"/>
    <mergeCell ref="G425:G426"/>
    <mergeCell ref="H425:I425"/>
    <mergeCell ref="J425:K425"/>
    <mergeCell ref="L425:L426"/>
    <mergeCell ref="M425:M426"/>
    <mergeCell ref="A424:A426"/>
    <mergeCell ref="B424:B426"/>
    <mergeCell ref="C424:C426"/>
    <mergeCell ref="D424:D426"/>
    <mergeCell ref="E424:E426"/>
    <mergeCell ref="F424:G424"/>
    <mergeCell ref="H410:K410"/>
    <mergeCell ref="L410:M410"/>
    <mergeCell ref="N410:N412"/>
    <mergeCell ref="F411:F412"/>
    <mergeCell ref="G411:G412"/>
    <mergeCell ref="H411:I411"/>
    <mergeCell ref="J411:K411"/>
    <mergeCell ref="L411:L412"/>
    <mergeCell ref="M411:M412"/>
    <mergeCell ref="A410:A412"/>
    <mergeCell ref="B410:B412"/>
    <mergeCell ref="C410:C412"/>
    <mergeCell ref="D410:D412"/>
    <mergeCell ref="E410:E412"/>
    <mergeCell ref="F410:G410"/>
    <mergeCell ref="H398:K398"/>
    <mergeCell ref="L398:M398"/>
    <mergeCell ref="N398:N400"/>
    <mergeCell ref="F399:F400"/>
    <mergeCell ref="G399:G400"/>
    <mergeCell ref="H399:I399"/>
    <mergeCell ref="J399:K399"/>
    <mergeCell ref="L399:L400"/>
    <mergeCell ref="M399:M400"/>
    <mergeCell ref="A398:A400"/>
    <mergeCell ref="B398:B400"/>
    <mergeCell ref="C398:C400"/>
    <mergeCell ref="D398:D400"/>
    <mergeCell ref="E398:E400"/>
    <mergeCell ref="F398:G398"/>
    <mergeCell ref="H382:K382"/>
    <mergeCell ref="L382:M382"/>
    <mergeCell ref="N382:N384"/>
    <mergeCell ref="F383:F384"/>
    <mergeCell ref="G383:G384"/>
    <mergeCell ref="H383:I383"/>
    <mergeCell ref="J383:K383"/>
    <mergeCell ref="L383:L384"/>
    <mergeCell ref="M383:M384"/>
    <mergeCell ref="A382:A384"/>
    <mergeCell ref="B382:B384"/>
    <mergeCell ref="C382:C384"/>
    <mergeCell ref="D382:D384"/>
    <mergeCell ref="E382:E384"/>
    <mergeCell ref="F382:G382"/>
    <mergeCell ref="H367:K367"/>
    <mergeCell ref="L367:M367"/>
    <mergeCell ref="N367:N369"/>
    <mergeCell ref="F368:F369"/>
    <mergeCell ref="G368:G369"/>
    <mergeCell ref="H368:I368"/>
    <mergeCell ref="J368:K368"/>
    <mergeCell ref="L368:L369"/>
    <mergeCell ref="M368:M369"/>
    <mergeCell ref="A367:A369"/>
    <mergeCell ref="B367:B369"/>
    <mergeCell ref="C367:C369"/>
    <mergeCell ref="D367:D369"/>
    <mergeCell ref="E367:E369"/>
    <mergeCell ref="F367:G367"/>
    <mergeCell ref="H356:K356"/>
    <mergeCell ref="L356:M356"/>
    <mergeCell ref="N356:N358"/>
    <mergeCell ref="F357:F358"/>
    <mergeCell ref="G357:G358"/>
    <mergeCell ref="H357:I357"/>
    <mergeCell ref="J357:K357"/>
    <mergeCell ref="L357:L358"/>
    <mergeCell ref="M357:M358"/>
    <mergeCell ref="A356:A358"/>
    <mergeCell ref="B356:B358"/>
    <mergeCell ref="C356:C358"/>
    <mergeCell ref="D356:D358"/>
    <mergeCell ref="E356:E358"/>
    <mergeCell ref="F356:G356"/>
    <mergeCell ref="H340:K340"/>
    <mergeCell ref="L340:M340"/>
    <mergeCell ref="N340:N342"/>
    <mergeCell ref="F341:F342"/>
    <mergeCell ref="G341:G342"/>
    <mergeCell ref="H341:I341"/>
    <mergeCell ref="J341:K341"/>
    <mergeCell ref="L341:L342"/>
    <mergeCell ref="M341:M342"/>
    <mergeCell ref="A340:A342"/>
    <mergeCell ref="B340:B342"/>
    <mergeCell ref="C340:C342"/>
    <mergeCell ref="D340:D342"/>
    <mergeCell ref="E340:E342"/>
    <mergeCell ref="F340:G340"/>
    <mergeCell ref="H325:K325"/>
    <mergeCell ref="L325:M325"/>
    <mergeCell ref="N325:N327"/>
    <mergeCell ref="F326:F327"/>
    <mergeCell ref="G326:G327"/>
    <mergeCell ref="H326:I326"/>
    <mergeCell ref="J326:K326"/>
    <mergeCell ref="L326:L327"/>
    <mergeCell ref="M326:M327"/>
    <mergeCell ref="A325:A327"/>
    <mergeCell ref="B325:B327"/>
    <mergeCell ref="C325:C327"/>
    <mergeCell ref="D325:D327"/>
    <mergeCell ref="E325:E327"/>
    <mergeCell ref="F325:G325"/>
    <mergeCell ref="H310:K310"/>
    <mergeCell ref="L310:M310"/>
    <mergeCell ref="N310:N312"/>
    <mergeCell ref="F311:F312"/>
    <mergeCell ref="G311:G312"/>
    <mergeCell ref="H311:I311"/>
    <mergeCell ref="J311:K311"/>
    <mergeCell ref="L311:L312"/>
    <mergeCell ref="M311:M312"/>
    <mergeCell ref="A310:A312"/>
    <mergeCell ref="B310:B312"/>
    <mergeCell ref="C310:C312"/>
    <mergeCell ref="D310:D312"/>
    <mergeCell ref="E310:E312"/>
    <mergeCell ref="F310:G310"/>
    <mergeCell ref="H295:K295"/>
    <mergeCell ref="L295:M295"/>
    <mergeCell ref="N295:N297"/>
    <mergeCell ref="F296:F297"/>
    <mergeCell ref="G296:G297"/>
    <mergeCell ref="H296:I296"/>
    <mergeCell ref="J296:K296"/>
    <mergeCell ref="L296:L297"/>
    <mergeCell ref="M296:M297"/>
    <mergeCell ref="A295:A297"/>
    <mergeCell ref="B295:B297"/>
    <mergeCell ref="C295:C297"/>
    <mergeCell ref="D295:D297"/>
    <mergeCell ref="E295:E297"/>
    <mergeCell ref="F295:G295"/>
    <mergeCell ref="H283:K283"/>
    <mergeCell ref="L283:M283"/>
    <mergeCell ref="N283:N285"/>
    <mergeCell ref="F284:F285"/>
    <mergeCell ref="G284:G285"/>
    <mergeCell ref="H284:I284"/>
    <mergeCell ref="J284:K284"/>
    <mergeCell ref="L284:L285"/>
    <mergeCell ref="M284:M285"/>
    <mergeCell ref="A283:A285"/>
    <mergeCell ref="B283:B285"/>
    <mergeCell ref="C283:C285"/>
    <mergeCell ref="D283:D285"/>
    <mergeCell ref="E283:E285"/>
    <mergeCell ref="F283:G283"/>
    <mergeCell ref="H268:K268"/>
    <mergeCell ref="L268:M268"/>
    <mergeCell ref="N268:N270"/>
    <mergeCell ref="F269:F270"/>
    <mergeCell ref="G269:G270"/>
    <mergeCell ref="H269:I269"/>
    <mergeCell ref="J269:K269"/>
    <mergeCell ref="L269:L270"/>
    <mergeCell ref="M269:M270"/>
    <mergeCell ref="A268:A270"/>
    <mergeCell ref="B268:B270"/>
    <mergeCell ref="C268:C270"/>
    <mergeCell ref="D268:D270"/>
    <mergeCell ref="E268:E270"/>
    <mergeCell ref="F268:G268"/>
    <mergeCell ref="H255:K255"/>
    <mergeCell ref="L255:M255"/>
    <mergeCell ref="N255:N257"/>
    <mergeCell ref="F256:F257"/>
    <mergeCell ref="G256:G257"/>
    <mergeCell ref="H256:I256"/>
    <mergeCell ref="J256:K256"/>
    <mergeCell ref="L256:L257"/>
    <mergeCell ref="M256:M257"/>
    <mergeCell ref="A255:A257"/>
    <mergeCell ref="B255:B257"/>
    <mergeCell ref="C255:C257"/>
    <mergeCell ref="D255:D257"/>
    <mergeCell ref="E255:E257"/>
    <mergeCell ref="F255:G255"/>
    <mergeCell ref="H242:K242"/>
    <mergeCell ref="L242:M242"/>
    <mergeCell ref="N242:N244"/>
    <mergeCell ref="F243:F244"/>
    <mergeCell ref="G243:G244"/>
    <mergeCell ref="H243:I243"/>
    <mergeCell ref="J243:K243"/>
    <mergeCell ref="L243:L244"/>
    <mergeCell ref="M243:M244"/>
    <mergeCell ref="A242:A244"/>
    <mergeCell ref="B242:B244"/>
    <mergeCell ref="C242:C244"/>
    <mergeCell ref="D242:D244"/>
    <mergeCell ref="E242:E244"/>
    <mergeCell ref="F242:G242"/>
    <mergeCell ref="H227:K227"/>
    <mergeCell ref="L227:M227"/>
    <mergeCell ref="N227:N229"/>
    <mergeCell ref="F228:F229"/>
    <mergeCell ref="G228:G229"/>
    <mergeCell ref="H228:I228"/>
    <mergeCell ref="J228:K228"/>
    <mergeCell ref="L228:L229"/>
    <mergeCell ref="M228:M229"/>
    <mergeCell ref="A227:A229"/>
    <mergeCell ref="B227:B229"/>
    <mergeCell ref="C227:C229"/>
    <mergeCell ref="D227:D229"/>
    <mergeCell ref="E227:E229"/>
    <mergeCell ref="F227:G227"/>
    <mergeCell ref="H213:K213"/>
    <mergeCell ref="L213:M213"/>
    <mergeCell ref="N213:N215"/>
    <mergeCell ref="F214:F215"/>
    <mergeCell ref="G214:G215"/>
    <mergeCell ref="H214:I214"/>
    <mergeCell ref="J214:K214"/>
    <mergeCell ref="L214:L215"/>
    <mergeCell ref="M214:M215"/>
    <mergeCell ref="A213:A215"/>
    <mergeCell ref="B213:B215"/>
    <mergeCell ref="C213:C215"/>
    <mergeCell ref="D213:D215"/>
    <mergeCell ref="E213:E215"/>
    <mergeCell ref="F213:G213"/>
    <mergeCell ref="H196:K196"/>
    <mergeCell ref="L196:M196"/>
    <mergeCell ref="N196:N198"/>
    <mergeCell ref="F197:F198"/>
    <mergeCell ref="G197:G198"/>
    <mergeCell ref="H197:I197"/>
    <mergeCell ref="J197:K197"/>
    <mergeCell ref="L197:L198"/>
    <mergeCell ref="M197:M198"/>
    <mergeCell ref="A196:A198"/>
    <mergeCell ref="B196:B198"/>
    <mergeCell ref="C196:C198"/>
    <mergeCell ref="D196:D198"/>
    <mergeCell ref="E196:E198"/>
    <mergeCell ref="F196:G196"/>
    <mergeCell ref="H181:K181"/>
    <mergeCell ref="L181:M181"/>
    <mergeCell ref="N181:N183"/>
    <mergeCell ref="F182:F183"/>
    <mergeCell ref="G182:G183"/>
    <mergeCell ref="H182:I182"/>
    <mergeCell ref="J182:K182"/>
    <mergeCell ref="L182:L183"/>
    <mergeCell ref="M182:M183"/>
    <mergeCell ref="A181:A183"/>
    <mergeCell ref="B181:B183"/>
    <mergeCell ref="C181:C183"/>
    <mergeCell ref="D181:D183"/>
    <mergeCell ref="E181:E183"/>
    <mergeCell ref="F181:G181"/>
    <mergeCell ref="H167:K167"/>
    <mergeCell ref="L167:M167"/>
    <mergeCell ref="N167:N169"/>
    <mergeCell ref="F168:F169"/>
    <mergeCell ref="G168:G169"/>
    <mergeCell ref="H168:I168"/>
    <mergeCell ref="J168:K168"/>
    <mergeCell ref="L168:L169"/>
    <mergeCell ref="M168:M169"/>
    <mergeCell ref="A167:A169"/>
    <mergeCell ref="B167:B169"/>
    <mergeCell ref="C167:C169"/>
    <mergeCell ref="D167:D169"/>
    <mergeCell ref="E167:E169"/>
    <mergeCell ref="F167:G167"/>
    <mergeCell ref="H152:K152"/>
    <mergeCell ref="L152:M152"/>
    <mergeCell ref="N152:N154"/>
    <mergeCell ref="F153:F154"/>
    <mergeCell ref="G153:G154"/>
    <mergeCell ref="H153:I153"/>
    <mergeCell ref="J153:K153"/>
    <mergeCell ref="L153:L154"/>
    <mergeCell ref="M153:M154"/>
    <mergeCell ref="A152:A154"/>
    <mergeCell ref="B152:B154"/>
    <mergeCell ref="C152:C154"/>
    <mergeCell ref="D152:D154"/>
    <mergeCell ref="E152:E154"/>
    <mergeCell ref="F152:G152"/>
    <mergeCell ref="H139:K139"/>
    <mergeCell ref="L139:M139"/>
    <mergeCell ref="N139:N141"/>
    <mergeCell ref="F140:F141"/>
    <mergeCell ref="G140:G141"/>
    <mergeCell ref="H140:I140"/>
    <mergeCell ref="J140:K140"/>
    <mergeCell ref="L140:L141"/>
    <mergeCell ref="M140:M141"/>
    <mergeCell ref="A139:A141"/>
    <mergeCell ref="B139:B141"/>
    <mergeCell ref="C139:C141"/>
    <mergeCell ref="D139:D141"/>
    <mergeCell ref="E139:E141"/>
    <mergeCell ref="F139:G139"/>
    <mergeCell ref="H125:K125"/>
    <mergeCell ref="L125:M125"/>
    <mergeCell ref="N125:N127"/>
    <mergeCell ref="F126:F127"/>
    <mergeCell ref="G126:G127"/>
    <mergeCell ref="H126:I126"/>
    <mergeCell ref="J126:K126"/>
    <mergeCell ref="L126:L127"/>
    <mergeCell ref="M126:M127"/>
    <mergeCell ref="A125:A127"/>
    <mergeCell ref="B125:B127"/>
    <mergeCell ref="C125:C127"/>
    <mergeCell ref="D125:D127"/>
    <mergeCell ref="E125:E127"/>
    <mergeCell ref="F125:G125"/>
    <mergeCell ref="H110:K110"/>
    <mergeCell ref="L110:M110"/>
    <mergeCell ref="N110:N112"/>
    <mergeCell ref="F111:F112"/>
    <mergeCell ref="G111:G112"/>
    <mergeCell ref="H111:I111"/>
    <mergeCell ref="J111:K111"/>
    <mergeCell ref="L111:L112"/>
    <mergeCell ref="M111:M112"/>
    <mergeCell ref="A110:A112"/>
    <mergeCell ref="B110:B112"/>
    <mergeCell ref="C110:C112"/>
    <mergeCell ref="D110:D112"/>
    <mergeCell ref="E110:E112"/>
    <mergeCell ref="F110:G110"/>
    <mergeCell ref="H97:K97"/>
    <mergeCell ref="L97:M97"/>
    <mergeCell ref="N97:N99"/>
    <mergeCell ref="F98:F99"/>
    <mergeCell ref="G98:G99"/>
    <mergeCell ref="H98:I98"/>
    <mergeCell ref="J98:K98"/>
    <mergeCell ref="L98:L99"/>
    <mergeCell ref="M98:M99"/>
    <mergeCell ref="A97:A99"/>
    <mergeCell ref="B97:B99"/>
    <mergeCell ref="C97:C99"/>
    <mergeCell ref="D97:D99"/>
    <mergeCell ref="E97:E99"/>
    <mergeCell ref="F97:G97"/>
    <mergeCell ref="H79:K79"/>
    <mergeCell ref="L79:M79"/>
    <mergeCell ref="N79:N81"/>
    <mergeCell ref="F80:F81"/>
    <mergeCell ref="G80:G81"/>
    <mergeCell ref="H80:I80"/>
    <mergeCell ref="J80:K80"/>
    <mergeCell ref="L80:L81"/>
    <mergeCell ref="M80:M81"/>
    <mergeCell ref="A79:A81"/>
    <mergeCell ref="B79:B81"/>
    <mergeCell ref="C79:C81"/>
    <mergeCell ref="D79:D81"/>
    <mergeCell ref="E79:E81"/>
    <mergeCell ref="F79:G79"/>
    <mergeCell ref="H67:K67"/>
    <mergeCell ref="L67:M67"/>
    <mergeCell ref="N67:N69"/>
    <mergeCell ref="F68:F69"/>
    <mergeCell ref="G68:G69"/>
    <mergeCell ref="H68:I68"/>
    <mergeCell ref="J68:K68"/>
    <mergeCell ref="L68:L69"/>
    <mergeCell ref="M68:M69"/>
    <mergeCell ref="A67:A69"/>
    <mergeCell ref="B67:B69"/>
    <mergeCell ref="C67:C69"/>
    <mergeCell ref="D67:D69"/>
    <mergeCell ref="E67:E69"/>
    <mergeCell ref="F67:G67"/>
    <mergeCell ref="H52:K52"/>
    <mergeCell ref="L52:M52"/>
    <mergeCell ref="N52:N54"/>
    <mergeCell ref="F53:F54"/>
    <mergeCell ref="G53:G54"/>
    <mergeCell ref="H53:I53"/>
    <mergeCell ref="J53:K53"/>
    <mergeCell ref="L53:L54"/>
    <mergeCell ref="M53:M54"/>
    <mergeCell ref="A52:A54"/>
    <mergeCell ref="B52:B54"/>
    <mergeCell ref="C52:C54"/>
    <mergeCell ref="D52:D54"/>
    <mergeCell ref="E52:E54"/>
    <mergeCell ref="F52:G52"/>
    <mergeCell ref="H37:K37"/>
    <mergeCell ref="L37:M37"/>
    <mergeCell ref="N37:N39"/>
    <mergeCell ref="F38:F39"/>
    <mergeCell ref="G38:G39"/>
    <mergeCell ref="H38:I38"/>
    <mergeCell ref="J38:K38"/>
    <mergeCell ref="L38:L39"/>
    <mergeCell ref="M38:M39"/>
    <mergeCell ref="A37:A39"/>
    <mergeCell ref="B37:B39"/>
    <mergeCell ref="C37:C39"/>
    <mergeCell ref="D37:D39"/>
    <mergeCell ref="E37:E39"/>
    <mergeCell ref="F37:G37"/>
    <mergeCell ref="H22:K22"/>
    <mergeCell ref="L22:M22"/>
    <mergeCell ref="N22:N24"/>
    <mergeCell ref="F23:F24"/>
    <mergeCell ref="G23:G24"/>
    <mergeCell ref="H23:I23"/>
    <mergeCell ref="J23:K23"/>
    <mergeCell ref="L23:L24"/>
    <mergeCell ref="M23:M24"/>
    <mergeCell ref="A22:A24"/>
    <mergeCell ref="B22:B24"/>
    <mergeCell ref="C22:C24"/>
    <mergeCell ref="D22:D24"/>
    <mergeCell ref="E22:E24"/>
    <mergeCell ref="F22:G22"/>
    <mergeCell ref="M12:M13"/>
    <mergeCell ref="E11:E13"/>
    <mergeCell ref="F11:G11"/>
    <mergeCell ref="H11:K11"/>
    <mergeCell ref="L11:M11"/>
    <mergeCell ref="N11:N13"/>
    <mergeCell ref="F12:F13"/>
    <mergeCell ref="G12:G13"/>
    <mergeCell ref="H12:I12"/>
    <mergeCell ref="J12:K12"/>
    <mergeCell ref="L12:L13"/>
    <mergeCell ref="A1:C2"/>
    <mergeCell ref="A3:C3"/>
    <mergeCell ref="A11:A13"/>
    <mergeCell ref="B11:B13"/>
    <mergeCell ref="C11:C13"/>
    <mergeCell ref="D11:D1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46" manualBreakCount="46">
    <brk id="20" max="16383" man="1"/>
    <brk id="35" max="16383" man="1"/>
    <brk id="50" max="16383" man="1"/>
    <brk id="65" max="16383" man="1"/>
    <brk id="77" max="16383" man="1"/>
    <brk id="95" max="16383" man="1"/>
    <brk id="108" max="16383" man="1"/>
    <brk id="123" max="16383" man="1"/>
    <brk id="137" max="16383" man="1"/>
    <brk id="150" max="16383" man="1"/>
    <brk id="165" max="16383" man="1"/>
    <brk id="179" max="16383" man="1"/>
    <brk id="194" max="16383" man="1"/>
    <brk id="211" max="16383" man="1"/>
    <brk id="225" max="16383" man="1"/>
    <brk id="240" max="16383" man="1"/>
    <brk id="253" max="16383" man="1"/>
    <brk id="266" max="16383" man="1"/>
    <brk id="281" max="16383" man="1"/>
    <brk id="293" max="16383" man="1"/>
    <brk id="308" max="16383" man="1"/>
    <brk id="323" max="16383" man="1"/>
    <brk id="338" max="16383" man="1"/>
    <brk id="354" max="16383" man="1"/>
    <brk id="365" max="16383" man="1"/>
    <brk id="380" max="16383" man="1"/>
    <brk id="396" max="16383" man="1"/>
    <brk id="408" max="16383" man="1"/>
    <brk id="422" max="16383" man="1"/>
    <brk id="438" max="16383" man="1"/>
    <brk id="456" max="16383" man="1"/>
    <brk id="476" max="16383" man="1"/>
    <brk id="486" max="16383" man="1"/>
    <brk id="495" max="16383" man="1"/>
    <brk id="503" max="16383" man="1"/>
    <brk id="512" max="16383" man="1"/>
    <brk id="521" max="16383" man="1"/>
    <brk id="530" max="16383" man="1"/>
    <brk id="538" max="16383" man="1"/>
    <brk id="547" max="16383" man="1"/>
    <brk id="555" max="16383" man="1"/>
    <brk id="563" max="16383" man="1"/>
    <brk id="570" max="16383" man="1"/>
    <brk id="577" max="16383" man="1"/>
    <brk id="585" max="16383" man="1"/>
    <brk id="5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RowHeight="12.75" x14ac:dyDescent="0.2"/>
  <cols>
    <col min="1" max="1" width="3" style="1" customWidth="1"/>
    <col min="2" max="2" width="11.140625" style="1" customWidth="1"/>
    <col min="3" max="3" width="2.85546875" style="1" customWidth="1"/>
    <col min="4" max="4" width="21.28515625" style="1" customWidth="1"/>
    <col min="5" max="5" width="79.7109375" style="2" customWidth="1"/>
    <col min="6" max="16384" width="9.140625" style="1"/>
  </cols>
  <sheetData>
    <row r="1" spans="1:5" x14ac:dyDescent="0.2">
      <c r="B1" s="1" t="s">
        <v>0</v>
      </c>
      <c r="D1" s="1" t="s">
        <v>1</v>
      </c>
      <c r="E1" s="2" t="s">
        <v>2</v>
      </c>
    </row>
    <row r="2" spans="1:5" x14ac:dyDescent="0.2">
      <c r="B2" s="1" t="s">
        <v>0</v>
      </c>
      <c r="C2" s="1" t="s">
        <v>18</v>
      </c>
      <c r="D2" s="1" t="s">
        <v>4</v>
      </c>
      <c r="E2" s="3" t="s">
        <v>278</v>
      </c>
    </row>
    <row r="3" spans="1:5" ht="25.5" x14ac:dyDescent="0.2">
      <c r="B3" s="1" t="s">
        <v>0</v>
      </c>
      <c r="D3" s="1" t="s">
        <v>5</v>
      </c>
      <c r="E3" s="6" t="s">
        <v>6</v>
      </c>
    </row>
    <row r="4" spans="1:5" x14ac:dyDescent="0.2">
      <c r="B4" s="1" t="s">
        <v>0</v>
      </c>
      <c r="D4" s="1" t="s">
        <v>7</v>
      </c>
      <c r="E4" s="2" t="s">
        <v>8</v>
      </c>
    </row>
    <row r="6" spans="1:5" ht="38.25" x14ac:dyDescent="0.2">
      <c r="B6" s="1" t="s">
        <v>9</v>
      </c>
      <c r="D6" s="1" t="s">
        <v>10</v>
      </c>
      <c r="E6" s="4" t="s">
        <v>281</v>
      </c>
    </row>
    <row r="7" spans="1:5" x14ac:dyDescent="0.2">
      <c r="B7" s="1" t="s">
        <v>9</v>
      </c>
      <c r="D7" s="1" t="s">
        <v>11</v>
      </c>
      <c r="E7" s="2" t="s">
        <v>12</v>
      </c>
    </row>
    <row r="8" spans="1:5" x14ac:dyDescent="0.2">
      <c r="B8" s="1" t="s">
        <v>9</v>
      </c>
      <c r="D8" s="1" t="s">
        <v>13</v>
      </c>
      <c r="E8" s="2" t="s">
        <v>14</v>
      </c>
    </row>
    <row r="9" spans="1:5" x14ac:dyDescent="0.2">
      <c r="B9" s="1" t="s">
        <v>9</v>
      </c>
      <c r="D9" s="1" t="s">
        <v>15</v>
      </c>
      <c r="E9" s="2" t="s">
        <v>16</v>
      </c>
    </row>
    <row r="10" spans="1:5" x14ac:dyDescent="0.2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">
      <c r="A12" s="1"/>
      <c r="B12" s="1" t="s">
        <v>17</v>
      </c>
      <c r="C12" s="1"/>
      <c r="D12" s="1" t="s">
        <v>19</v>
      </c>
      <c r="E12" s="67" t="s">
        <v>274</v>
      </c>
    </row>
    <row r="13" spans="1:5" ht="51" x14ac:dyDescent="0.2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8.25" x14ac:dyDescent="0.2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5.5" x14ac:dyDescent="0.2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5.5" x14ac:dyDescent="0.2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5.5" x14ac:dyDescent="0.2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8.25" x14ac:dyDescent="0.2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">
      <c r="B23" s="1" t="s">
        <v>28</v>
      </c>
      <c r="D23" s="1" t="s">
        <v>30</v>
      </c>
      <c r="E23" s="2" t="s">
        <v>27</v>
      </c>
    </row>
    <row r="24" spans="1:6" x14ac:dyDescent="0.2">
      <c r="B24" s="1" t="s">
        <v>28</v>
      </c>
      <c r="D24" s="1" t="s">
        <v>31</v>
      </c>
      <c r="E24" s="2" t="s">
        <v>260</v>
      </c>
    </row>
    <row r="26" spans="1:6" x14ac:dyDescent="0.2">
      <c r="A26" s="55" t="s">
        <v>261</v>
      </c>
      <c r="B26" s="55" t="s">
        <v>285</v>
      </c>
      <c r="C26" s="55"/>
      <c r="D26" s="55"/>
      <c r="E26" s="56"/>
    </row>
    <row r="27" spans="1:6" ht="38.25" x14ac:dyDescent="0.2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8.25" x14ac:dyDescent="0.2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3.75" x14ac:dyDescent="0.2">
      <c r="B30" s="1" t="s">
        <v>28</v>
      </c>
      <c r="D30" s="1" t="s">
        <v>32</v>
      </c>
      <c r="E30" s="2" t="s">
        <v>290</v>
      </c>
    </row>
    <row r="31" spans="1:6" x14ac:dyDescent="0.2">
      <c r="B31" s="1" t="s">
        <v>28</v>
      </c>
      <c r="D31" s="1" t="s">
        <v>33</v>
      </c>
      <c r="E31" s="2" t="s">
        <v>283</v>
      </c>
    </row>
    <row r="33" spans="2:5" ht="25.5" x14ac:dyDescent="0.2">
      <c r="B33" s="1" t="s">
        <v>28</v>
      </c>
      <c r="D33" s="1" t="s">
        <v>34</v>
      </c>
      <c r="E33" s="2" t="s">
        <v>35</v>
      </c>
    </row>
    <row r="34" spans="2:5" x14ac:dyDescent="0.2">
      <c r="B34" s="1" t="s">
        <v>28</v>
      </c>
      <c r="D34" s="1" t="s">
        <v>36</v>
      </c>
      <c r="E34" s="2" t="s">
        <v>37</v>
      </c>
    </row>
    <row r="35" spans="2:5" x14ac:dyDescent="0.2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">
      <c r="B36" s="1" t="s">
        <v>28</v>
      </c>
      <c r="D36" s="1" t="s">
        <v>41</v>
      </c>
      <c r="E36" s="2" t="s">
        <v>42</v>
      </c>
    </row>
    <row r="37" spans="2:5" x14ac:dyDescent="0.2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">
      <c r="B38" s="1" t="s">
        <v>28</v>
      </c>
      <c r="D38" s="1" t="s">
        <v>45</v>
      </c>
      <c r="E38" s="2" t="s">
        <v>46</v>
      </c>
    </row>
    <row r="39" spans="2:5" x14ac:dyDescent="0.2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">
      <c r="B40" s="1" t="s">
        <v>28</v>
      </c>
      <c r="D40" s="1" t="s">
        <v>49</v>
      </c>
      <c r="E40" s="2" t="s">
        <v>50</v>
      </c>
    </row>
    <row r="41" spans="2:5" x14ac:dyDescent="0.2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">
      <c r="B42" s="1" t="s">
        <v>28</v>
      </c>
      <c r="D42" s="1" t="s">
        <v>53</v>
      </c>
      <c r="E42" s="2" t="s">
        <v>54</v>
      </c>
    </row>
    <row r="43" spans="2:5" x14ac:dyDescent="0.2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">
      <c r="B44" s="1" t="s">
        <v>28</v>
      </c>
      <c r="D44" s="1" t="s">
        <v>57</v>
      </c>
      <c r="E44" s="2" t="s">
        <v>58</v>
      </c>
    </row>
    <row r="45" spans="2:5" x14ac:dyDescent="0.2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">
      <c r="B46" s="1" t="s">
        <v>28</v>
      </c>
      <c r="D46" s="1" t="s">
        <v>61</v>
      </c>
      <c r="E46" s="2" t="s">
        <v>62</v>
      </c>
    </row>
    <row r="47" spans="2:5" x14ac:dyDescent="0.2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">
      <c r="B48" s="1" t="s">
        <v>28</v>
      </c>
      <c r="D48" s="1" t="s">
        <v>65</v>
      </c>
      <c r="E48" s="2" t="s">
        <v>66</v>
      </c>
    </row>
    <row r="49" spans="2:5" x14ac:dyDescent="0.2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">
      <c r="B51" s="1" t="s">
        <v>263</v>
      </c>
      <c r="D51" s="1" t="s">
        <v>264</v>
      </c>
      <c r="E51" s="2" t="s">
        <v>277</v>
      </c>
    </row>
    <row r="52" spans="2:5" x14ac:dyDescent="0.2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">
      <c r="B61" s="1" t="s">
        <v>69</v>
      </c>
      <c r="D61" s="1" t="s">
        <v>70</v>
      </c>
      <c r="E61" s="2" t="s">
        <v>71</v>
      </c>
    </row>
    <row r="62" spans="2:5" x14ac:dyDescent="0.2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">
      <c r="B71" s="1" t="s">
        <v>88</v>
      </c>
      <c r="D71" s="1" t="s">
        <v>89</v>
      </c>
      <c r="E71" s="2" t="s">
        <v>90</v>
      </c>
    </row>
    <row r="72" spans="2:5" x14ac:dyDescent="0.2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">
      <c r="B81" s="1" t="s">
        <v>99</v>
      </c>
      <c r="D81" s="1" t="s">
        <v>100</v>
      </c>
      <c r="E81" s="2" t="s">
        <v>291</v>
      </c>
    </row>
    <row r="82" spans="2:5" x14ac:dyDescent="0.2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">
      <c r="B91" s="1" t="s">
        <v>109</v>
      </c>
      <c r="D91" s="1" t="s">
        <v>110</v>
      </c>
      <c r="E91" s="69" t="s">
        <v>276</v>
      </c>
    </row>
    <row r="92" spans="2:5" x14ac:dyDescent="0.2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RowHeight="12.75" x14ac:dyDescent="0.2"/>
  <cols>
    <col min="1" max="1" width="7.7109375" style="17" customWidth="1"/>
    <col min="2" max="2" width="12.42578125" style="17" customWidth="1"/>
    <col min="3" max="3" width="21" style="17" customWidth="1"/>
    <col min="4" max="4" width="7.7109375" style="17" customWidth="1"/>
    <col min="5" max="5" width="12.7109375" style="17" customWidth="1"/>
    <col min="6" max="6" width="10.7109375" style="17" customWidth="1"/>
    <col min="7" max="7" width="12.7109375" style="17" customWidth="1"/>
    <col min="8" max="8" width="10.7109375" style="17" customWidth="1"/>
    <col min="9" max="9" width="12.7109375" style="17" customWidth="1"/>
    <col min="10" max="10" width="10.7109375" style="17" customWidth="1"/>
    <col min="11" max="11" width="12.7109375" style="17" customWidth="1"/>
    <col min="12" max="12" width="10.7109375" style="17" customWidth="1"/>
    <col min="13" max="13" width="12.7109375" style="17" customWidth="1"/>
    <col min="14" max="14" width="14.85546875" style="17" customWidth="1"/>
    <col min="15" max="15" width="9" style="17" hidden="1" customWidth="1"/>
    <col min="16" max="16" width="8.85546875" style="17" hidden="1" customWidth="1"/>
    <col min="17" max="17" width="8.7109375" style="17" hidden="1" customWidth="1"/>
    <col min="18" max="18" width="8.5703125" style="17" hidden="1" customWidth="1"/>
    <col min="19" max="21" width="8.42578125" style="17" hidden="1" customWidth="1"/>
    <col min="22" max="22" width="9" style="17" hidden="1" customWidth="1"/>
    <col min="23" max="23" width="0" style="17" hidden="1" customWidth="1"/>
    <col min="24" max="16384" width="9.140625" style="17"/>
  </cols>
  <sheetData>
    <row r="1" spans="1:14" s="10" customFormat="1" ht="12.95" customHeight="1" x14ac:dyDescent="0.2">
      <c r="A1" s="102"/>
      <c r="B1" s="103"/>
      <c r="C1" s="103"/>
      <c r="M1" s="11" t="s">
        <v>131</v>
      </c>
    </row>
    <row r="2" spans="1:14" s="10" customFormat="1" ht="12.95" customHeight="1" x14ac:dyDescent="0.2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5" customHeight="1" x14ac:dyDescent="0.2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5" customHeight="1" x14ac:dyDescent="0.2">
      <c r="G4" s="12"/>
      <c r="K4" s="8"/>
      <c r="L4" s="13" t="s">
        <v>135</v>
      </c>
      <c r="M4" s="8"/>
      <c r="N4" s="8"/>
    </row>
    <row r="5" spans="1:14" s="10" customFormat="1" ht="12.95" customHeight="1" x14ac:dyDescent="0.2">
      <c r="A5" s="10" t="s">
        <v>136</v>
      </c>
      <c r="G5" s="12"/>
    </row>
    <row r="6" spans="1:14" s="10" customFormat="1" ht="12.95" customHeight="1" x14ac:dyDescent="0.2">
      <c r="A6" s="10" t="s">
        <v>137</v>
      </c>
      <c r="C6" s="14"/>
      <c r="G6" s="12"/>
    </row>
    <row r="7" spans="1:14" s="10" customFormat="1" ht="12.95" customHeight="1" x14ac:dyDescent="0.2"/>
    <row r="8" spans="1:14" ht="15.75" x14ac:dyDescent="0.25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75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5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">
      <c r="A11" s="95" t="s">
        <v>139</v>
      </c>
      <c r="B11" s="98" t="s">
        <v>140</v>
      </c>
      <c r="C11" s="98" t="s">
        <v>32</v>
      </c>
      <c r="D11" s="99" t="s">
        <v>141</v>
      </c>
      <c r="E11" s="98" t="s">
        <v>142</v>
      </c>
      <c r="F11" s="98" t="s">
        <v>143</v>
      </c>
      <c r="G11" s="98"/>
      <c r="H11" s="98" t="s">
        <v>144</v>
      </c>
      <c r="I11" s="98"/>
      <c r="J11" s="98"/>
      <c r="K11" s="98"/>
      <c r="L11" s="98" t="s">
        <v>145</v>
      </c>
      <c r="M11" s="98"/>
      <c r="N11" s="86" t="s">
        <v>146</v>
      </c>
    </row>
    <row r="12" spans="1:14" x14ac:dyDescent="0.2">
      <c r="A12" s="96"/>
      <c r="B12" s="89"/>
      <c r="C12" s="89"/>
      <c r="D12" s="100"/>
      <c r="E12" s="89"/>
      <c r="F12" s="89" t="s">
        <v>147</v>
      </c>
      <c r="G12" s="89" t="s">
        <v>148</v>
      </c>
      <c r="H12" s="89" t="s">
        <v>149</v>
      </c>
      <c r="I12" s="89"/>
      <c r="J12" s="91" t="s">
        <v>150</v>
      </c>
      <c r="K12" s="92"/>
      <c r="L12" s="93" t="s">
        <v>147</v>
      </c>
      <c r="M12" s="93" t="s">
        <v>148</v>
      </c>
      <c r="N12" s="87"/>
    </row>
    <row r="13" spans="1:14" ht="13.5" thickBot="1" x14ac:dyDescent="0.25">
      <c r="A13" s="97"/>
      <c r="B13" s="90"/>
      <c r="C13" s="90"/>
      <c r="D13" s="101"/>
      <c r="E13" s="90"/>
      <c r="F13" s="90"/>
      <c r="G13" s="90"/>
      <c r="H13" s="19" t="s">
        <v>147</v>
      </c>
      <c r="I13" s="19" t="s">
        <v>148</v>
      </c>
      <c r="J13" s="19" t="s">
        <v>147</v>
      </c>
      <c r="K13" s="19" t="s">
        <v>148</v>
      </c>
      <c r="L13" s="94"/>
      <c r="M13" s="94"/>
      <c r="N13" s="88"/>
    </row>
    <row r="14" spans="1:14" ht="13.5" thickBot="1" x14ac:dyDescent="0.25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25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25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5" thickBot="1" x14ac:dyDescent="0.25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5" thickBot="1" x14ac:dyDescent="0.25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5" thickBot="1" x14ac:dyDescent="0.25">
      <c r="F21" s="20"/>
      <c r="H21" s="20"/>
      <c r="J21" s="20"/>
      <c r="L21" s="20"/>
    </row>
    <row r="22" spans="1:22" ht="13.5" thickBot="1" x14ac:dyDescent="0.25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5" thickBot="1" x14ac:dyDescent="0.25">
      <c r="A23" s="34"/>
      <c r="F23" s="20"/>
      <c r="H23" s="20"/>
      <c r="J23" s="20"/>
      <c r="L23" s="20"/>
    </row>
    <row r="24" spans="1:22" ht="13.5" thickBot="1" x14ac:dyDescent="0.25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5" thickBot="1" x14ac:dyDescent="0.25">
      <c r="A25" s="34"/>
      <c r="F25" s="20"/>
      <c r="H25" s="20"/>
      <c r="J25" s="20"/>
      <c r="L25" s="20"/>
    </row>
    <row r="26" spans="1:22" ht="13.5" thickBot="1" x14ac:dyDescent="0.25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5" thickBot="1" x14ac:dyDescent="0.25">
      <c r="A27" s="34"/>
      <c r="F27" s="20"/>
      <c r="H27" s="20"/>
      <c r="J27" s="20"/>
      <c r="L27" s="20"/>
    </row>
    <row r="28" spans="1:22" ht="13.5" thickBot="1" x14ac:dyDescent="0.25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25">
      <c r="H32" s="17" t="str">
        <f xml:space="preserve"> "- "&amp;TRIM(TEXT(PageNumber, "?????"))&amp;" -"</f>
        <v>- 46 -</v>
      </c>
    </row>
    <row r="33" spans="1:14" ht="26.25" customHeight="1" x14ac:dyDescent="0.2">
      <c r="A33" s="95" t="s">
        <v>139</v>
      </c>
      <c r="B33" s="98" t="s">
        <v>140</v>
      </c>
      <c r="C33" s="98" t="str">
        <f>$C$11</f>
        <v>Найменування</v>
      </c>
      <c r="D33" s="99" t="s">
        <v>141</v>
      </c>
      <c r="E33" s="98" t="s">
        <v>142</v>
      </c>
      <c r="F33" s="98" t="str">
        <f>$F$11</f>
        <v>Залишок
на 1 ___________</v>
      </c>
      <c r="G33" s="98"/>
      <c r="H33" s="98" t="str">
        <f>$H$11</f>
        <v>Оборот за ___________________________</v>
      </c>
      <c r="I33" s="98"/>
      <c r="J33" s="98"/>
      <c r="K33" s="98"/>
      <c r="L33" s="98" t="str">
        <f>$L$11</f>
        <v>Залишок
на 1 ____________</v>
      </c>
      <c r="M33" s="98"/>
      <c r="N33" s="86" t="s">
        <v>146</v>
      </c>
    </row>
    <row r="34" spans="1:14" ht="12.75" customHeight="1" x14ac:dyDescent="0.2">
      <c r="A34" s="96"/>
      <c r="B34" s="89"/>
      <c r="C34" s="89"/>
      <c r="D34" s="100"/>
      <c r="E34" s="89"/>
      <c r="F34" s="89" t="s">
        <v>147</v>
      </c>
      <c r="G34" s="89" t="s">
        <v>148</v>
      </c>
      <c r="H34" s="89" t="s">
        <v>149</v>
      </c>
      <c r="I34" s="89"/>
      <c r="J34" s="91" t="s">
        <v>150</v>
      </c>
      <c r="K34" s="92"/>
      <c r="L34" s="93" t="s">
        <v>147</v>
      </c>
      <c r="M34" s="93" t="s">
        <v>148</v>
      </c>
      <c r="N34" s="87"/>
    </row>
    <row r="35" spans="1:14" ht="13.5" customHeight="1" thickBot="1" x14ac:dyDescent="0.25">
      <c r="A35" s="97"/>
      <c r="B35" s="90"/>
      <c r="C35" s="90"/>
      <c r="D35" s="101"/>
      <c r="E35" s="90"/>
      <c r="F35" s="90"/>
      <c r="G35" s="90"/>
      <c r="H35" s="19" t="s">
        <v>147</v>
      </c>
      <c r="I35" s="19" t="s">
        <v>148</v>
      </c>
      <c r="J35" s="19" t="s">
        <v>147</v>
      </c>
      <c r="K35" s="19" t="s">
        <v>148</v>
      </c>
      <c r="L35" s="94"/>
      <c r="M35" s="94"/>
      <c r="N35" s="88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1.42578125" customWidth="1"/>
    <col min="4" max="4" width="5.85546875" customWidth="1"/>
    <col min="5" max="5" width="8.5703125" customWidth="1"/>
    <col min="6" max="6" width="74" customWidth="1"/>
  </cols>
  <sheetData>
    <row r="2" spans="1:6" x14ac:dyDescent="0.2">
      <c r="A2" s="38" t="s">
        <v>154</v>
      </c>
      <c r="B2" s="39"/>
      <c r="C2" s="39"/>
      <c r="D2" s="39"/>
      <c r="E2" s="39"/>
      <c r="F2" s="39"/>
    </row>
    <row r="3" spans="1:6" x14ac:dyDescent="0.2">
      <c r="A3" t="s">
        <v>155</v>
      </c>
    </row>
    <row r="4" spans="1:6" x14ac:dyDescent="0.2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">
      <c r="D45" s="45"/>
    </row>
    <row r="47" spans="1:6" x14ac:dyDescent="0.2">
      <c r="A47" s="38" t="s">
        <v>212</v>
      </c>
      <c r="B47" s="39"/>
      <c r="C47" s="39"/>
      <c r="D47" s="39"/>
      <c r="E47" s="39"/>
      <c r="F47" s="39"/>
    </row>
    <row r="48" spans="1:6" x14ac:dyDescent="0.2">
      <c r="A48" t="s">
        <v>155</v>
      </c>
    </row>
    <row r="49" spans="1:6" x14ac:dyDescent="0.2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">
      <c r="A62" t="s">
        <v>211</v>
      </c>
      <c r="D62" s="45">
        <v>89</v>
      </c>
    </row>
    <row r="64" spans="1:6" x14ac:dyDescent="0.2">
      <c r="A64" s="46" t="s">
        <v>219</v>
      </c>
      <c r="B64" s="39"/>
      <c r="C64" s="39"/>
      <c r="D64" s="39"/>
      <c r="E64" s="39"/>
      <c r="F64" s="39"/>
    </row>
    <row r="65" spans="1:6" x14ac:dyDescent="0.2">
      <c r="A65" t="s">
        <v>220</v>
      </c>
    </row>
    <row r="66" spans="1:6" x14ac:dyDescent="0.2">
      <c r="A66" t="s">
        <v>221</v>
      </c>
    </row>
    <row r="67" spans="1:6" x14ac:dyDescent="0.2">
      <c r="C67" t="s">
        <v>222</v>
      </c>
    </row>
    <row r="68" spans="1:6" x14ac:dyDescent="0.2">
      <c r="C68" t="s">
        <v>223</v>
      </c>
    </row>
    <row r="69" spans="1:6" x14ac:dyDescent="0.2">
      <c r="C69" t="s">
        <v>280</v>
      </c>
    </row>
    <row r="70" spans="1:6" x14ac:dyDescent="0.2">
      <c r="A70" t="s">
        <v>224</v>
      </c>
    </row>
    <row r="71" spans="1:6" x14ac:dyDescent="0.2">
      <c r="A71" t="s">
        <v>225</v>
      </c>
    </row>
    <row r="72" spans="1:6" x14ac:dyDescent="0.2">
      <c r="A72" t="s">
        <v>226</v>
      </c>
    </row>
    <row r="73" spans="1:6" x14ac:dyDescent="0.2">
      <c r="A73" t="s">
        <v>227</v>
      </c>
    </row>
    <row r="74" spans="1:6" x14ac:dyDescent="0.2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Аптека</dc:creator>
  <cp:lastModifiedBy>Аптека</cp:lastModifiedBy>
  <cp:lastPrinted>2004-07-28T07:23:34Z</cp:lastPrinted>
  <dcterms:created xsi:type="dcterms:W3CDTF">2002-01-04T14:46:51Z</dcterms:created>
  <dcterms:modified xsi:type="dcterms:W3CDTF">2020-07-14T07:05:28Z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